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185" windowHeight="10575" tabRatio="959" activeTab="3"/>
  </bookViews>
  <sheets>
    <sheet name="250 FİRMA-SIRALI" sheetId="1" r:id="rId1"/>
    <sheet name="250 FİRMA-SEKTOREL" sheetId="2" r:id="rId2"/>
    <sheet name="ANA TABLO+" sheetId="3" r:id="rId3"/>
    <sheet name="KATMA DEĞER+" sheetId="4" r:id="rId4"/>
    <sheet name="KARLILIK+" sheetId="5" r:id="rId5"/>
    <sheet name="9 YILLIK TABLO+" sheetId="6" r:id="rId6"/>
  </sheets>
  <definedNames>
    <definedName name="_xlnm.Print_Titles" localSheetId="0">'250 FİRMA-SIRALI'!$1:$2</definedName>
  </definedNames>
  <calcPr fullCalcOnLoad="1"/>
</workbook>
</file>

<file path=xl/sharedStrings.xml><?xml version="1.0" encoding="utf-8"?>
<sst xmlns="http://schemas.openxmlformats.org/spreadsheetml/2006/main" count="1549" uniqueCount="402">
  <si>
    <t xml:space="preserve"> </t>
  </si>
  <si>
    <t>AKTECH HAVA SÜSPANSİYON SİSTEMLERİ KOLL. ŞTİ.</t>
  </si>
  <si>
    <t>ÖNALLAR YEM SAN. LTD. ŞTİ.</t>
  </si>
  <si>
    <t>İTALTEKS EKSPO GRUP TEKSTİL SAN. VE TİC. A.Ş.</t>
  </si>
  <si>
    <t>ŞAHİNOĞULLARI LTD. ŞTİ.</t>
  </si>
  <si>
    <t>KIRPART OTOMOTİV PARÇALARI SA. VE TİC. A.Ş.</t>
  </si>
  <si>
    <t>250 Büyük Firma Sıra No</t>
  </si>
  <si>
    <t>Firma ve Müesseseler</t>
  </si>
  <si>
    <t>Bağlı Bulunduğu Oda</t>
  </si>
  <si>
    <t>Sıra No</t>
  </si>
  <si>
    <t>Brüt Katma Değer YTL</t>
  </si>
  <si>
    <t>Dönem Karı [V.Ö.] Tutarı YTL</t>
  </si>
  <si>
    <t>TOFAŞ - TÜRK OTOMOBİL FAB. A.Ş.</t>
  </si>
  <si>
    <t>BTSO-İst.</t>
  </si>
  <si>
    <t>BOSCH SAN. VE TİC. A.Ş.</t>
  </si>
  <si>
    <t>BORÇELİK ÇELİK SAN. TİC. A.Ş.</t>
  </si>
  <si>
    <t>Gemlik-İst.</t>
  </si>
  <si>
    <t>YEŞİM SATIŞ MAĞAZALARI VE TEKSTİL FAB. A.Ş.</t>
  </si>
  <si>
    <t>KORTEKS MENSUCAT SAN. VE TİC. A.Ş.</t>
  </si>
  <si>
    <t>ULUDAĞ ELEKTRİK DAĞITIM A.Ş. BURSA İL MÜD.</t>
  </si>
  <si>
    <t>DÖKTAŞ DÖKÜMCÜLÜK TİC. VE SAN. A.Ş.</t>
  </si>
  <si>
    <t>Orhangazi</t>
  </si>
  <si>
    <t>Karacabey</t>
  </si>
  <si>
    <t>YEŞİM TEKSTİL SAN. VE TİC. A.Ş.</t>
  </si>
  <si>
    <t>ÖZDİLEK ALIŞ VERİŞ MERKEZLERİ VE TEKSTİL SAN. A.Ş.</t>
  </si>
  <si>
    <t>TEKNİK MALZEME TİC. VE SAN. A.Ş.</t>
  </si>
  <si>
    <t>TÜRK PRYSMİAN KABLO VE SİSTEMLERİ A.Ş.</t>
  </si>
  <si>
    <t>KARSAN OTOMOTİV SAN.İ VE TİC. A.Ş.</t>
  </si>
  <si>
    <t>AKPA DAY. TÜK. LPG VE AKARYAKIT ÜR. PAZ. A.Ş.</t>
  </si>
  <si>
    <t>İnegöl</t>
  </si>
  <si>
    <t>BİS ENERJİ ELEKTRİK ÜRETİM A.Ş.</t>
  </si>
  <si>
    <t>ZORLU ENERJİ ELEKTRİK ÜRETİM A.Ş.</t>
  </si>
  <si>
    <t>ASİL ÇELİK SAN. VE TİC. A.Ş.</t>
  </si>
  <si>
    <t>KÜÇÜKÇALIK TEKSTİL SAN. VE TİC. A.Ş.</t>
  </si>
  <si>
    <t>SÖNMEZ TEKSTİL TİC. VE SAN. A.Ş.</t>
  </si>
  <si>
    <t>ENTEK ELEKTRİK ÜRETİMİ A.Ş.</t>
  </si>
  <si>
    <t>MENGERLER OTOMOTİV TİC. VE SAN. A.Ş. - BURSA OTO. ŞB.</t>
  </si>
  <si>
    <t>BURSAGAZ BURSA ŞEHİRİÇİ D.GAZ DAĞ. TİC. VE TAAH. A.Ş.</t>
  </si>
  <si>
    <t>GEMLİK GÜBRE SAN. A.Ş.</t>
  </si>
  <si>
    <t>Gemlik</t>
  </si>
  <si>
    <t>ÇEMTAŞ ÇELİK MAKİNA SAN. VE TİC. A.Ş.</t>
  </si>
  <si>
    <t>NERGİS TEKSTİL SAN. VE TİC. A.Ş.</t>
  </si>
  <si>
    <t>SEÇKİN ONUR GIDA TEMİZLİK MAD. PAZ. SAN. VE TİC. A.Ş.</t>
  </si>
  <si>
    <t>AKBAŞLAR TEKSTİL ENERJİ SAN. VE TİC. A.Ş.</t>
  </si>
  <si>
    <t>BURSA ÇİMENTO FAB. A.Ş.</t>
  </si>
  <si>
    <t>GRAMMER KOLTUK SİSTEMLERİ SAN. VE TİC. A.Ş.</t>
  </si>
  <si>
    <t>COŞKUNÖZ METAL FORM MAKİNA END. VE TİC. A.Ş.</t>
  </si>
  <si>
    <t>BIRAN İPLİK SAN. VE TİC. A.Ş.</t>
  </si>
  <si>
    <t>BTSO-İnegöl</t>
  </si>
  <si>
    <t>DURMAZLAR MAKİNA SAN. VE TİC. A.Ş.</t>
  </si>
  <si>
    <t>SİFAŞ SENTETİK İPLİK FAB. A.Ş.</t>
  </si>
  <si>
    <t>Orhangazi-İst.</t>
  </si>
  <si>
    <t>AROMA-BURSA MEYVE SULARI VE GIDA SAN. A.Ş.</t>
  </si>
  <si>
    <t>BOSCH FREN SİSTEMLERİ SAN. VE TİC. A.Ş.</t>
  </si>
  <si>
    <t>BURSA BETON SAN. VE TİC. A.Ş.</t>
  </si>
  <si>
    <t>S.İ.S. SAYILGAN İPLİK,TEKSTİL,TUR. İNŞ. SAN. VE TİC. A.Ş.</t>
  </si>
  <si>
    <t>BOYTEKS TEKSTİL SAN. VE TİC. A.Ş.- BURSA ŞB.</t>
  </si>
  <si>
    <t>BTSO-Kayseri</t>
  </si>
  <si>
    <t>COATS (TÜRKİYE) İPLİK SAN.İ A.Ş.</t>
  </si>
  <si>
    <t>KAMİL KOÇ OTOBÜSLERİ A.Ş.</t>
  </si>
  <si>
    <t>MARMARABİRLİK</t>
  </si>
  <si>
    <t>BEYÇELİK KALIP VE OTO YAN SAN. PAZ. VE TİC. A.Ş.</t>
  </si>
  <si>
    <t>SARAY ÖRME VE KONF. SAN. VE TİC. A.Ş. BURSA ŞB.</t>
  </si>
  <si>
    <t>ERMETAL OTOMOTİV VE EŞYA SAN. TİC. A.Ş.</t>
  </si>
  <si>
    <t>POLYLEN SENTETİK İPLİK SAN. A.Ş.</t>
  </si>
  <si>
    <t>SUNTEKS DOKUMA BOYA APRE SAN. VE TİC. A.Ş.</t>
  </si>
  <si>
    <t>SÖNMEZ FİLAMENT SENTETİK İPLİK VE ELYAF SAN. A.Ş.</t>
  </si>
  <si>
    <t>COŞKUNÖZ RADYATÖR VE ISI SAN. TİC. A.Ş.</t>
  </si>
  <si>
    <t>YAZAKİ WİRİNG TECH. TÜRKİYE ELEK.SİS.SAN VE TİC.LTD.ŞTİ.</t>
  </si>
  <si>
    <t>LOW PROFİLE İSTANBUL TEKS. SAN VE DIŞ TİC. A.Ş.-BURSA ŞB.</t>
  </si>
  <si>
    <t>MATAY OTOMOTİV YAN SAN. VE TİC. A.Ş.</t>
  </si>
  <si>
    <t>FİSTAŞ FANTAZİ İPLİK SAN. VE TİC. A.Ş.</t>
  </si>
  <si>
    <t>PENGUEN GIDA SAN. A.Ş.</t>
  </si>
  <si>
    <t>HARPUT TEKSTİL SAN. VE TİC. LTD.ŞTİ.</t>
  </si>
  <si>
    <t>OTOTRİM PANEL SAN. VE TİC. A.Ş.</t>
  </si>
  <si>
    <t>BİESSECİ BURSA TEKSTİL SAN. VE TİC. A.Ş.</t>
  </si>
  <si>
    <t>POLYTEKS TEKSTİL SAN. ARAŞTIRMA VE EĞİTİM A.Ş.</t>
  </si>
  <si>
    <t>BAYKAL MAKİNA SAN.İ VE TİC. A.Ş.</t>
  </si>
  <si>
    <t>ÖZTANER GIDA VE İHTİYAÇ MADDELERİ SAN. VE TİC. LTD.ŞTİ.</t>
  </si>
  <si>
    <t>SÖNMEZ-KOÇ OTO TİC. A.Ş.</t>
  </si>
  <si>
    <t>BURULAŞ -BURSA ULAŞIM TOPLU TAŞIM İŞL. SAN. VE TİC. A.Ş.</t>
  </si>
  <si>
    <t>POWERTRAIN MEKANİK SAN. VE TİC. LTD.ŞTİ.</t>
  </si>
  <si>
    <t>ÜÇGE MAĞAZA EKİPMANLARI PAZ. SAN. VE TİC. A.Ş.</t>
  </si>
  <si>
    <t>GES TEKSTİL TURİZM İNŞAAT SAN. VE TİC. LTD.ŞTİ.</t>
  </si>
  <si>
    <t>ERBAK-ULUDAĞ PAZ. SATIŞ VE DAĞITIM A.Ş.</t>
  </si>
  <si>
    <t>MAJOR SKT OTO DONANIM SAN. VE TİC. A.Ş.</t>
  </si>
  <si>
    <t>ERİKLİ SU VE MEŞRUBAT SAN. VE TİC. A.Ş.</t>
  </si>
  <si>
    <t>BELTAN VIBRACOUSTIC TİTREŞİM ELEM. SAN. VE TİC. A.Ş.</t>
  </si>
  <si>
    <t>ERMAKSAN MAKİNA SAN. VE TİC. LTD.ŞTİ.</t>
  </si>
  <si>
    <t>EMEK YAĞ SAN.İ A.Ş.</t>
  </si>
  <si>
    <t>ALARA TARIM ÜRÜNLERİ SAN. VE TİC. A.Ş.</t>
  </si>
  <si>
    <t>SÖNMEZ PAMUKLU SAN. A.Ş.</t>
  </si>
  <si>
    <t>İNOKSAN MUTFAK SAN. VE TİC. A.Ş.</t>
  </si>
  <si>
    <t>TAŞDELEN TEKSTİL SAN.İ TİC. VE TURİZM A.Ş.</t>
  </si>
  <si>
    <t>EĞRETLİ GIDA VE TEKSTİL SAN. TİC. LTD.ŞTİ.</t>
  </si>
  <si>
    <t>EKER SÜT ÜRÜNLERİ GIDA SAN. VE TİC. A.Ş.</t>
  </si>
  <si>
    <t>E.N.A. TEKSTİL TİC. VE SAN. A.Ş.</t>
  </si>
  <si>
    <t>CONTİTECH LASTİK SAN. VE TİC. A.Ş.</t>
  </si>
  <si>
    <t>SİNTA-SANAYİ İNŞAAT TAAHHÜT VE TİC. A.Ş.</t>
  </si>
  <si>
    <t>OXFORD AUTOMOTIVE MEK. MET. İŞ. VE MON. END. TİC. A.Ş.</t>
  </si>
  <si>
    <t>FİSTAŞ DIŞ TİC. PAZ. SAN. VE TİC. A.Ş.</t>
  </si>
  <si>
    <t>MGI-COUTIER MAKİNA YED. PAR. İM. VE SAN. A.Ş.</t>
  </si>
  <si>
    <t>ACARSOY TEKSTİL TİC. VE SAN. A.Ş.</t>
  </si>
  <si>
    <t>GÖLİPLİK-ŞEREMET TEKSTİL SAN. VE TİC. A.Ş.</t>
  </si>
  <si>
    <t>KAR OTO OTOMOTİV TİC. VE SAN. A.Ş.</t>
  </si>
  <si>
    <t>OBASAN GIDA TEKSTİL İNŞAAT SAN. VE TİC. A.Ş.</t>
  </si>
  <si>
    <t>MAYSAN MANDO OTOMOTİV PARÇALARI SAN. VE TİC. A.Ş.</t>
  </si>
  <si>
    <t>P.M.S.METAL PROFİL ALÜMİNYUM SAN. VE TİC. A.Ş.</t>
  </si>
  <si>
    <t>LEAR TEKNİK OTO YAN SAN. LTD.ŞTİ.</t>
  </si>
  <si>
    <t>ÖZDİLEK TEKSTİL PAZ. LTD.ŞTİ.</t>
  </si>
  <si>
    <t>ERKURT TEKSTİL VE YALITIM ÜRÜNLERİ SAN. VE TİC. A.Ş.</t>
  </si>
  <si>
    <t>RUDOLF DURANER KİMYEVİ MADDELER TİC. VE SAN. A.Ş.</t>
  </si>
  <si>
    <t>BAĞDAŞ TEKSTİL SAN. VE TİC. A.Ş.</t>
  </si>
  <si>
    <t>ALBA TEKSTİL SAN. VE TİC. A.Ş.</t>
  </si>
  <si>
    <t>FICOSA INTERNATIONAL OTO. SAN. VE TİC. A.Ş.-BURSA ŞB.</t>
  </si>
  <si>
    <t>HAZAR TEKSTİL MENSUCAT SAN. VE TİC. LTD.ŞTİ.</t>
  </si>
  <si>
    <t>LEONI KABLO VE TEKNOLOJİLERİ SAN. VE TİC. LTD.ŞTİ.</t>
  </si>
  <si>
    <t>FENUĞURSAN GIDA-TEM. MAD. SAN. VE TİC. LTD.ŞTİ.</t>
  </si>
  <si>
    <t>DURAK TEKSTİL SAN. VE TİC. A.Ş.</t>
  </si>
  <si>
    <t>Y.P.S.YEDEK PARÇA VE MAKİNE SAN. TİC. A.Ş.</t>
  </si>
  <si>
    <t>KONGRE ORG. TURİZM SEY. AC. SAN. VE TİC. A.Ş. - BURSA ŞB.</t>
  </si>
  <si>
    <t>BEMSA BURSA EMPRİME VE PLASTİK SAN. A.Ş.</t>
  </si>
  <si>
    <t>KÖRÜSTAN BURSA SAC -PRES SAN. VE TİC. A.Ş.</t>
  </si>
  <si>
    <t>SÖNMEZ AGB TEKNOLOJİ SAN. VE TİC. A.Ş.</t>
  </si>
  <si>
    <t>KOÇASLANLAR OTO. İNŞ. TAŞ. PET. ÜR. SAN. VE TİC. LTD.ŞTİ.</t>
  </si>
  <si>
    <t>KARAKOÇ POLYESTER İPLİK SAN. VE TİC. A.Ş.</t>
  </si>
  <si>
    <t>M.K.Paşa</t>
  </si>
  <si>
    <t>ŞAHİNKUL OTOMATÇILIK SAN. VE TİC. A.Ş.</t>
  </si>
  <si>
    <t>BUPET BURSA PETROL ÜRÜNLERİ SAN. VE TİC. A.Ş.</t>
  </si>
  <si>
    <t>ERBAK ULUDAĞ MEŞRUBAT VE GIDA SAN.İ A.Ş.</t>
  </si>
  <si>
    <t>ERGİN PETROL İNŞAAT TİC. VE SAN. A.Ş.</t>
  </si>
  <si>
    <t>SEDA YEMEK SAN. VE TİC. LTD.ŞTİ.</t>
  </si>
  <si>
    <t>BAĞDAŞ İÇ VE DIŞ TİC. SAN. A.Ş.</t>
  </si>
  <si>
    <t>HASTAVUK GIDA TARIM HAYVANCILIK SAN. VE TİC. A.Ş.</t>
  </si>
  <si>
    <t>N.B.R. MAKİNA VE YEDEK PARÇA SAN. VE TİC. LTD.ŞTİ.</t>
  </si>
  <si>
    <t>KİNTEKS DOKUMA VE BOYA SAN. A.Ş.</t>
  </si>
  <si>
    <t>BTSO-Çorlu</t>
  </si>
  <si>
    <t>AK-PRES METAL YEDEK PARÇA MAKİNE SAN. VE TİC. A.Ş.</t>
  </si>
  <si>
    <t>ELYAF TEKSTİL SAN. VE TİC. A.Ş.</t>
  </si>
  <si>
    <t>YENİGÜNLER TÜK. MAL. DAĞ. PAZ. SAN. VE TİC. A.Ş.</t>
  </si>
  <si>
    <t>FORMFLEKS YALITIM ÜRÜNLERİ SAN. VE TİC. A.Ş.</t>
  </si>
  <si>
    <t>ŞANÇELİK OTOMOTİV MAKİNA SAN. VE TİC. LTD.ŞTİ.</t>
  </si>
  <si>
    <t>BEZTAŞ TEKSTİL TİC. VE SAN. LTD.ŞTİ.</t>
  </si>
  <si>
    <t>PRESMETAL OTOMOTİV YAN SAN. VE TİC. A.Ş.</t>
  </si>
  <si>
    <t>FEKA OTOMOTİV MAMÜLLERİ SAN. VE TİC. A.Ş.</t>
  </si>
  <si>
    <t>TEKNİK OTO SERVİS VE TİC. A.Ş.</t>
  </si>
  <si>
    <t>BERKE TEKSTİL SAN. VE TİC. A.Ş.</t>
  </si>
  <si>
    <t>BURKAY TEKSTİL SAN. VE TİC. A.Ş.</t>
  </si>
  <si>
    <t>ETAY GİYİM DIŞ TİC. A.Ş.</t>
  </si>
  <si>
    <t>ETAY GİYİM SAN. VE TİC. LTD.ŞTİ.</t>
  </si>
  <si>
    <t>MARTEKS MARMARA TEKSTİL SAN. VE TİC. A.Ş.</t>
  </si>
  <si>
    <t>GÜNAY DÖVİZ VE ALTIN TİC.İ A.Ş.</t>
  </si>
  <si>
    <t>ELTA SAN. ÜR. PAZ. TEKSTİL GIDA HAY. SAN. VE TİC. A.Ş.</t>
  </si>
  <si>
    <t>EL-PA ELYAF TEKSTİL PAZ. İTH. İHR. A.Ş.</t>
  </si>
  <si>
    <t>MARTAŞ-MARMARA TARIMSAL ÜR. DEĞ. A.Ş.</t>
  </si>
  <si>
    <t>EMAŞ PLASTİK SAN. VE TİC. A.Ş.</t>
  </si>
  <si>
    <t>ÜÇGE DIŞ TİC. VE PAZ. A.Ş.</t>
  </si>
  <si>
    <t>İNPET OTOMOTİV PETROL İNŞAAT SAN. VE TİC. A.Ş.</t>
  </si>
  <si>
    <t>YAKIŞAN PETROL GIDA TİC. VE SAN. LTD.ŞTİ.</t>
  </si>
  <si>
    <t>KAFKAS PASTA ŞEKERLEME SAN. VE TİC. A.Ş.</t>
  </si>
  <si>
    <t>SÜLEYMAN BURSALI TEKSTİL SAN. VE TİC. A.Ş.</t>
  </si>
  <si>
    <t>İLAY TEKSTİL SAN. VE TİC. A.Ş.</t>
  </si>
  <si>
    <t>ULUDAĞ MADEN SULARI TÜRK A.Ş.</t>
  </si>
  <si>
    <t>MUHAMMET ÇAVUŞOĞLU GIDA PAZ. İNŞ. SAN. VE TİC. LTD.ŞTİ.</t>
  </si>
  <si>
    <t>GÜLERYÜZ KAROSERİ,OTOMOTİV SAN. VE TİC. A.Ş.</t>
  </si>
  <si>
    <t>YAVUZLAR GIDA MADDELERİ İTH. İHR. VE PAZ. LTD.ŞTİ.</t>
  </si>
  <si>
    <t>SILA TEKNİK OTO YAN SAN.İ VE TİC. A.Ş.</t>
  </si>
  <si>
    <t>AYSAT DÖVİZ VE ALTIN TİC. A.Ş.</t>
  </si>
  <si>
    <t>SİMGE MAT MADENCİLİK ASFALT TİC. VE SAN. A.Ş.</t>
  </si>
  <si>
    <t>MAY-AGRO TOHUMCULUK SAN. VE TİC. A.Ş.</t>
  </si>
  <si>
    <t>BURKAY TEKSTİL PAZ. SAN. VE TİC. LTD.ŞTİ.</t>
  </si>
  <si>
    <t>PENKON PENGUEN KONSANTRE SAN.İ A.Ş.</t>
  </si>
  <si>
    <t>UMUT İNŞAAT TURİZM SAN. VE TİC. A.Ş. İşletme Ünvanı:UTB TURİZM VE SEYEHAT ACENTASI</t>
  </si>
  <si>
    <t>ÖZÇELİKLER TEKSTİL TİC. VE SAN. A.Ş.</t>
  </si>
  <si>
    <t>TÜRKKAN BOYA EMPRİME VE APRE SAN. VE TİC. A.Ş.</t>
  </si>
  <si>
    <t>EROL TÜRKÜN TEKSTİL SAN. VE TİC. A.Ş.</t>
  </si>
  <si>
    <t>KYB SÜSPANSİYON SİSTEMLERİ SAN. VE TİC. A.Ş.</t>
  </si>
  <si>
    <t>BURÇELİK BURSA ÇELİK DÖKÜM SAN. A.Ş.</t>
  </si>
  <si>
    <t>HALİS PETROL TURİZM TİC. A.Ş.</t>
  </si>
  <si>
    <t>SAYDAM TEKSTİL SAN.İ VE TİC. A.Ş.</t>
  </si>
  <si>
    <t>SÖNMEZ TURİZM EMLAK TEKSTİL VE EĞ. YAT. SAN. VE TİC. A.Ş.</t>
  </si>
  <si>
    <t>İNALLAR OTOMOTİV SAN. VE TİC. LTD.ŞTİ.</t>
  </si>
  <si>
    <t>MEGA TEKSTİL SAN. VE TİC. A.Ş.</t>
  </si>
  <si>
    <t>TEKMİS TEKSTİL SAN.İ VE TİC. A.Ş.</t>
  </si>
  <si>
    <t>DURANER BOYA,KİMYEVİ MADDELER TİC. VE SAN. A.Ş.</t>
  </si>
  <si>
    <t>A.S.S. PROFİL LASTİK VE HORTUM SAN. VE TİC. LTD.ŞTİ.</t>
  </si>
  <si>
    <t>ANIT İNŞAAT TESİSAT TAAHHÜT SAN. VE TİC. A.Ş.</t>
  </si>
  <si>
    <t>YİĞİTLER AKARYAKIT VE MARKET İŞLETMECİLİĞİ TİC. LTD.ŞTİ.</t>
  </si>
  <si>
    <t>ZER TEKSTİL İPLİK VE BOYA APRE SAN. TİC. LTD.ŞTİ.</t>
  </si>
  <si>
    <t>IŞIKSOY TEKSTİL İNŞAAT TAAHHÜT SAN. VE TİC. LTD.ŞTİ.</t>
  </si>
  <si>
    <t>CEMRE HALICILIK VE TEKSTİL SAN.İ VE TİC. A.Ş.</t>
  </si>
  <si>
    <t>T.K.G. OTOMOTİV SAN. VE TİC. A.Ş.</t>
  </si>
  <si>
    <t>S.K.T. YEDEK PARÇA VE MAKİNA SAN. VE TİC. A.Ş.</t>
  </si>
  <si>
    <t>ÇELİKPAN ISI SİS. MAK. MET. OTO. TUR. SAN. TİC. VE PAZ. A.Ş.</t>
  </si>
  <si>
    <t>PARLADI METAL SAN. VE TİC. LTD.ŞTİ.</t>
  </si>
  <si>
    <t>ERKLER AKARYAKIT TİC. VE SAN. LTD.ŞTİ.</t>
  </si>
  <si>
    <t>HAKSAN OTOMOTİV MAMÜLLERİ SAN. VE TİC. A.Ş.</t>
  </si>
  <si>
    <t>Yenişehir</t>
  </si>
  <si>
    <t>SOFİTEKS TEKSTİL SAN. VE TİC. A.Ş.</t>
  </si>
  <si>
    <t>GÖKYILDIZ TEKSTİL VE KONFEKSİYON SAN. VE TİC. LTD.ŞTİ.</t>
  </si>
  <si>
    <t>SİMPET AKARYAKIT VE SERVİS HİZ. TUR. TAŞ. TİC. VE SAN. A.Ş.</t>
  </si>
  <si>
    <t>ELELE DÖŞEME SAN. VE TİC. A.Ş.</t>
  </si>
  <si>
    <t>S.S. TOFAŞ TÜRK OTOMOBİL FAB. MENSUPLARI TÜK. KOOP.</t>
  </si>
  <si>
    <t>ESKAPET PET ÜR. KİMYA GIDA NAK. SAN. VE TİC. LTD.ŞTİ.</t>
  </si>
  <si>
    <t>KESTELEK BOR İŞLETME MÜD.</t>
  </si>
  <si>
    <t>KEREM PRES VE KAPLAMA SAN.İ VE TİC. A.Ş.</t>
  </si>
  <si>
    <t>BATI DOKUMACILIK SAN. VE TİC. A.Ş.</t>
  </si>
  <si>
    <t>DUYGU DÖVİZ VE ALTIN TİC.İ A.Ş.</t>
  </si>
  <si>
    <t>KIRCILAR DERİ KÜRK VE GİYİM SAN. A.Ş.</t>
  </si>
  <si>
    <t>CENGİZLER MAD.NAK.YAPI İNŞ.MALZ.HAF.TAAH.LTD.ŞTİ.</t>
  </si>
  <si>
    <t>CEMİL GÜN EKONOMİK DÖVİZ VE ALTIN TİC. A.Ş.</t>
  </si>
  <si>
    <t>SİV OTOMOTİV SAN. VE TİC. A.Ş.</t>
  </si>
  <si>
    <t>TEKNİK 20 MAKİNA VE ELEKTRİK SAN. TİC. LTD.ŞTİ.</t>
  </si>
  <si>
    <t>TAYSAN OTO YAN SAN. VE TİC. A.Ş.</t>
  </si>
  <si>
    <t>NAPAL TEKSTİL TELA VE ELYAF ÜRETİM SAN. TİC. LTD.ŞTİ.</t>
  </si>
  <si>
    <t>BODO BODE DOĞRUSAN OTOMOTİV YAN SAN. VE TİC. A.Ş.</t>
  </si>
  <si>
    <t>YILMAZ SÜNGER KUMAŞ DÖŞEME MALZ. SAN. VE TİC. LTD.ŞTİ.</t>
  </si>
  <si>
    <t>BİLİM MAKİNA İNŞ.TUR.NAK.GIDA TEKSTİL SAN. VE TİC. A.Ş.</t>
  </si>
  <si>
    <t>KEMİTAŞ KİMYASAL END. MALZ. İMALAT TİC. A.Ş.</t>
  </si>
  <si>
    <t>YÜŞENLER DÖVİZ ALTIN TİC.İ A.Ş.</t>
  </si>
  <si>
    <t>CANERGAZ PETROL TİC. VE SAN. LTD.ŞTİ.</t>
  </si>
  <si>
    <t>GÜRSEL DÖVİZ ALTIN TİC. A.Ş.</t>
  </si>
  <si>
    <t>ÇETİN FAMİLY TEKSTİL GIDA PAZ. SAN. VE TİC. LTD.ŞTİ.</t>
  </si>
  <si>
    <t>MASTAŞ MAKİNA KALIP SAN. VE TİC. A.Ş.</t>
  </si>
  <si>
    <t>AKTAŞ HAVA SÜSPANSİYON SİSTEMLERİ SAN. VE TİC. A.Ş.</t>
  </si>
  <si>
    <t>BİDAŞ-GIDA SAN. VE TİC. A.Ş.</t>
  </si>
  <si>
    <t>PAKKENS YEDEK PARÇA VE MAKİNA SAN. VE TİC. A.Ş.</t>
  </si>
  <si>
    <t>TUNAOĞLU OTOMOTİV END.Sİ SAN. VE TİC. A.Ş.</t>
  </si>
  <si>
    <t>CANER AKARYAKIT TİC. LTD.ŞTİ.</t>
  </si>
  <si>
    <t>TEKPA TEKSTİL ÜR. İM. İHR. İTH. PAZ. SAN. VE TİC. LTD.ŞTİ.</t>
  </si>
  <si>
    <t>YÜCE HÜNKAR OTOMOTİV SAN. VE TİC. LTD.ŞTİ.</t>
  </si>
  <si>
    <t>ŞAHİNLER METAL MAKİNA END. A.Ş.</t>
  </si>
  <si>
    <t>SOYİÇ İNŞ. TAAH. MAD. HUR. NAK. SAN. TİC. LTD.ŞTİ.</t>
  </si>
  <si>
    <t>AUNDE TEKNİK TEKSTİL SAN. VE TİC. A.Ş.</t>
  </si>
  <si>
    <t>NOBEL TEKNİK OTO YAN SAN. VE TİC. A.Ş.</t>
  </si>
  <si>
    <t>İBRAHİM KURU KURULAR İNŞ. YAPI SAN. TAAH. VE TİC. A.Ş.</t>
  </si>
  <si>
    <t>SÜTAŞ SÜT VE SÜT.MAM.GIDA SAN VE TİC A.Ş.-BUR.BÖL.MÜD.</t>
  </si>
  <si>
    <t>FRİGO-PAK GIDA MAD.SAN. VE TİC. A.Ş.</t>
  </si>
  <si>
    <t>ELSAN ELYAF SAN. VE TİC. A.Ş.</t>
  </si>
  <si>
    <t>ALİ HAZIR UMUT İNŞAAT-UMUT PETROL</t>
  </si>
  <si>
    <t>İç ve Dış Satış (Ciro) Tutarı YTL (KDV Hariç)</t>
  </si>
  <si>
    <t>İhracatı $</t>
  </si>
  <si>
    <t>Net Aktifler YTL</t>
  </si>
  <si>
    <t>Öz Sermaye Tutarı YTL</t>
  </si>
  <si>
    <t>Ücretle Çalışanlar Ortalaması (Kişi)</t>
  </si>
  <si>
    <t>İSMİNİN AÇIKLANMASINI İSTEMİYOR</t>
  </si>
  <si>
    <t xml:space="preserve">İSMİNİN AÇIKLANMASINI İSTEMİYOR </t>
  </si>
  <si>
    <t>BTSO</t>
  </si>
  <si>
    <t>ÇİLEK MOB. SAN. VE PAZ. TİC. A.Ş.</t>
  </si>
  <si>
    <t>ERMAKSAN MAKİNA SAN.TİC. KOLL.ŞTİ.</t>
  </si>
  <si>
    <t>İç ve Dış Satış (Ciro) YTL (KDV Hariç)</t>
  </si>
  <si>
    <t>Öz Sermaye YTL</t>
  </si>
  <si>
    <t>Dönem Karı [V.Ö.] YTL</t>
  </si>
  <si>
    <t>Üretimden Satışlar YTL</t>
  </si>
  <si>
    <t xml:space="preserve">              TOPLAM</t>
  </si>
  <si>
    <t>UMUT İNŞAAT TURİZM SAN. VE TİC. A.Ş.</t>
  </si>
  <si>
    <t>Ağaç Orman Ürünleri Mobilya</t>
  </si>
  <si>
    <t>Sıra No:</t>
  </si>
  <si>
    <t>İç ve Dış Satış (Ciro)     YTL (KDV Hariç)</t>
  </si>
  <si>
    <t>Brüt Katma Değer    YTL</t>
  </si>
  <si>
    <t>Net Aktifler                YTL</t>
  </si>
  <si>
    <t>Üretimden Satışlar          YTL</t>
  </si>
  <si>
    <t>Çimento Toprak Ürünleri ve Madencilik</t>
  </si>
  <si>
    <t>İç ve Dış Satış (Ciro)  YTL      (KDV Hariç)</t>
  </si>
  <si>
    <t>Deri Kürk ve ayakkabı</t>
  </si>
  <si>
    <t>Enerji - Elektrik - Elektronik</t>
  </si>
  <si>
    <t>Gıda Tarım ve Hayvancılık</t>
  </si>
  <si>
    <t>İnşaat</t>
  </si>
  <si>
    <t>Kimya</t>
  </si>
  <si>
    <t>Makina - Metal</t>
  </si>
  <si>
    <t>Muhtelif</t>
  </si>
  <si>
    <t>Nakliye ve Ulaştırma</t>
  </si>
  <si>
    <t>Otomotiv Ana ve Yan Sanayi</t>
  </si>
  <si>
    <t>Plastik Kauçuk ve Sünger</t>
  </si>
  <si>
    <t>Tekstil ve Konfeksiyon</t>
  </si>
  <si>
    <t>Turizm</t>
  </si>
  <si>
    <t xml:space="preserve">   Sektörler</t>
  </si>
  <si>
    <t>Firma Sayısı</t>
  </si>
  <si>
    <t>ÇİMTAŞ ÇELİK İMALAT, MONTAJ VE TESİSAT A.Ş.</t>
  </si>
  <si>
    <t>SERRA SÜNGER KİMYA SAN. TİC. LTD. ŞTİ.</t>
  </si>
  <si>
    <t>ZEKERİYA BAYRAK - BAYRAK PLASTİK</t>
  </si>
  <si>
    <t>SWEDISH MATCH KİBRİT VE ÇAKMAK END.A.Ş.</t>
  </si>
  <si>
    <t>HADİM GIDA VE GİYİM MAD. SAN.TİC.LTD.ŞTİ.</t>
  </si>
  <si>
    <t>BOLACALAR UN YEM YAĞ GIDA SAN. VE TİC. A.Ş.</t>
  </si>
  <si>
    <t>S  E  K  T  Ö  R  L  E  R</t>
  </si>
  <si>
    <t>Yıllar</t>
  </si>
  <si>
    <t>Yüzde Değişim</t>
  </si>
  <si>
    <t>İç ve Dış Satış (Ciro) Tutarı $ (KDV Hariç)</t>
  </si>
  <si>
    <t>Brüt Katma Değer $</t>
  </si>
  <si>
    <t>Öz Sermaye Tutarı $</t>
  </si>
  <si>
    <t>Net Aktifler $</t>
  </si>
  <si>
    <t>Dönem Karı [V.Ö.] Tutarı $</t>
  </si>
  <si>
    <t>YILLAR</t>
  </si>
  <si>
    <t>KAR EDEN FİRMA SAYISI</t>
  </si>
  <si>
    <t>YÜZDE DEĞİŞİM</t>
  </si>
  <si>
    <t>KAR TOPLAMLARI</t>
  </si>
  <si>
    <t>STARWOOD A.Ş.</t>
  </si>
  <si>
    <t>BÜROSİT BÜRO DONANIMLARI SAN. VE TİC. A.Ş.</t>
  </si>
  <si>
    <t>SÖNMEZ A.S.F. İPLİK DOKUMA VE BOYA SANAYİ A.Ş.</t>
  </si>
  <si>
    <t>SÖNMEZ ENERJİ ELEKTRİK TOPTAN TİCARET A.Ş.</t>
  </si>
  <si>
    <t>VARLI PETROL ÜRÜNLERİ SANAYİ VE TİCARET A.Ş.</t>
  </si>
  <si>
    <t>BOSEN ENERJİ ELEKTRİK ÜRETİM A.Ş.</t>
  </si>
  <si>
    <t>MATLI YEM SAN. VE TİC. A.Ş.</t>
  </si>
  <si>
    <t>GEMPORT GEMLİK LİMAN VE DEP. İŞL. A.Ş.</t>
  </si>
  <si>
    <t>OYAK RENAULT OTOMOBİL FAB. A.Ş.</t>
  </si>
  <si>
    <t>250 Large Firms Rank Number</t>
  </si>
  <si>
    <t>Firms and Enterprises</t>
  </si>
  <si>
    <t>Affiliated Chamber</t>
  </si>
  <si>
    <t>Rank Number</t>
  </si>
  <si>
    <t>Domestic and Foreign Sales(Turnover) YTL(Exclusive of VAT)</t>
  </si>
  <si>
    <t>Gross Value Added YTL</t>
  </si>
  <si>
    <t>Equity YTL</t>
  </si>
  <si>
    <t>Rank number</t>
  </si>
  <si>
    <t>Net Assets YTL</t>
  </si>
  <si>
    <t>Quarterly Profit Before Tax YTL</t>
  </si>
  <si>
    <t>Export USD</t>
  </si>
  <si>
    <t>Average of Salaried Workers Per Person</t>
  </si>
  <si>
    <t>Sales From Production YTL</t>
  </si>
  <si>
    <t>Timber Forest Products and Furniture</t>
  </si>
  <si>
    <t>TOPLAM / TOTAL</t>
  </si>
  <si>
    <t>Cement Soil Products and Minning</t>
  </si>
  <si>
    <t>Leather Fur and Shoes</t>
  </si>
  <si>
    <t>Energy Electric and Electronic</t>
  </si>
  <si>
    <t>Food Agriculture and Animal Husbandry</t>
  </si>
  <si>
    <t>Construction</t>
  </si>
  <si>
    <t>Chemical</t>
  </si>
  <si>
    <t>Machinery and Metals</t>
  </si>
  <si>
    <t>Various</t>
  </si>
  <si>
    <t>Shipping and Transport</t>
  </si>
  <si>
    <t>Automative Primary and Spare Parts</t>
  </si>
  <si>
    <t>Plastic and Foam Rubber</t>
  </si>
  <si>
    <t>Textile and Ready-to-Wear Garment</t>
  </si>
  <si>
    <t>Tourism</t>
  </si>
  <si>
    <t xml:space="preserve">   Firms and Enterprises</t>
  </si>
  <si>
    <t>The Number of Firms</t>
  </si>
  <si>
    <t xml:space="preserve">   Sectors</t>
  </si>
  <si>
    <t>YEARS</t>
  </si>
  <si>
    <t>THE NUMBER OF PROFITABLE FIRMS</t>
  </si>
  <si>
    <t>PERCENTAGE CHANGE</t>
  </si>
  <si>
    <t>TOTAL PROFITS</t>
  </si>
  <si>
    <t>SECTORS</t>
  </si>
  <si>
    <t>Years</t>
  </si>
  <si>
    <t>Percentage Change</t>
  </si>
  <si>
    <t>Quarterly Profit Before Tax USD</t>
  </si>
  <si>
    <t>Net Assets USD</t>
  </si>
  <si>
    <t>Equity  USD</t>
  </si>
  <si>
    <t>Gross Value Added USD</t>
  </si>
  <si>
    <t>Domestic and Foreign Sales(Turnover) USD (Exclusive of VAT)</t>
  </si>
  <si>
    <r>
      <t xml:space="preserve">AĞAÇ ORMAN ÜRÜNLERİ VE MOBİLYA
</t>
    </r>
    <r>
      <rPr>
        <b/>
        <i/>
        <sz val="10"/>
        <color indexed="10"/>
        <rFont val="Times New Roman"/>
        <family val="1"/>
      </rPr>
      <t>TİMBER FOREST PRODUCTS AND FURNİTURE</t>
    </r>
  </si>
  <si>
    <r>
      <t xml:space="preserve">ÇİMENTO TOPRAK ÜRÜNLERİ VE MADENCİLİK
</t>
    </r>
    <r>
      <rPr>
        <b/>
        <i/>
        <sz val="10"/>
        <color indexed="10"/>
        <rFont val="Times New Roman"/>
        <family val="1"/>
      </rPr>
      <t>CEMENT SOİL PRODUCTS AND MİNNİNG</t>
    </r>
  </si>
  <si>
    <r>
      <t xml:space="preserve">DERİ KÜRK VE AYAKKABI
</t>
    </r>
    <r>
      <rPr>
        <b/>
        <i/>
        <sz val="10"/>
        <color indexed="10"/>
        <rFont val="Times New Roman"/>
        <family val="1"/>
      </rPr>
      <t>LEATHER FUR AND SHOES</t>
    </r>
  </si>
  <si>
    <r>
      <t xml:space="preserve">ELEKTRİK VE ELEKTRONİK
</t>
    </r>
    <r>
      <rPr>
        <b/>
        <i/>
        <sz val="10"/>
        <color indexed="10"/>
        <rFont val="Times New Roman"/>
        <family val="1"/>
      </rPr>
      <t>ELECTRİC AND ELECTRONİC</t>
    </r>
  </si>
  <si>
    <r>
      <t xml:space="preserve">GIDA TARIM VE HAYVANCILIK
</t>
    </r>
    <r>
      <rPr>
        <b/>
        <i/>
        <sz val="10"/>
        <color indexed="10"/>
        <rFont val="Times New Roman"/>
        <family val="1"/>
      </rPr>
      <t>FOOD AGRİCULTURE AND ANİMAL HUSBANDRY</t>
    </r>
  </si>
  <si>
    <r>
      <t xml:space="preserve">İNŞAAT
</t>
    </r>
    <r>
      <rPr>
        <b/>
        <i/>
        <sz val="10"/>
        <color indexed="10"/>
        <rFont val="Times New Roman"/>
        <family val="1"/>
      </rPr>
      <t>CONSTRUCTİON</t>
    </r>
    <r>
      <rPr>
        <b/>
        <sz val="10"/>
        <rFont val="Times New Roman"/>
        <family val="1"/>
      </rPr>
      <t xml:space="preserve"> </t>
    </r>
  </si>
  <si>
    <r>
      <t xml:space="preserve">KİMYA
</t>
    </r>
    <r>
      <rPr>
        <b/>
        <i/>
        <sz val="10"/>
        <color indexed="10"/>
        <rFont val="Times New Roman"/>
        <family val="1"/>
      </rPr>
      <t>CHEMİCAL</t>
    </r>
  </si>
  <si>
    <r>
      <t xml:space="preserve">MAKİNA VE METAL
</t>
    </r>
    <r>
      <rPr>
        <b/>
        <i/>
        <sz val="10"/>
        <color indexed="10"/>
        <rFont val="Times New Roman"/>
        <family val="1"/>
      </rPr>
      <t>MACHİNERY AND METALS</t>
    </r>
  </si>
  <si>
    <r>
      <t xml:space="preserve">MUHTELİF
</t>
    </r>
    <r>
      <rPr>
        <b/>
        <i/>
        <sz val="10"/>
        <color indexed="10"/>
        <rFont val="Times New Roman"/>
        <family val="1"/>
      </rPr>
      <t>VARİOUS</t>
    </r>
  </si>
  <si>
    <r>
      <t xml:space="preserve">NAKLİYE VE ULAŞTIRMA
</t>
    </r>
    <r>
      <rPr>
        <b/>
        <i/>
        <sz val="10"/>
        <color indexed="10"/>
        <rFont val="Times New Roman"/>
        <family val="1"/>
      </rPr>
      <t>SHİPPİNG AND TRANSPORT</t>
    </r>
  </si>
  <si>
    <r>
      <t xml:space="preserve">OTOMOTİV ANA VE YAN SANAYİİ
</t>
    </r>
    <r>
      <rPr>
        <b/>
        <i/>
        <sz val="10"/>
        <color indexed="10"/>
        <rFont val="Times New Roman"/>
        <family val="1"/>
      </rPr>
      <t>AUTOMATİVE PRİMARY AND SPARE PARTS</t>
    </r>
  </si>
  <si>
    <r>
      <t xml:space="preserve">PLASTİK VE KAUÇUK
</t>
    </r>
    <r>
      <rPr>
        <b/>
        <i/>
        <sz val="10"/>
        <color indexed="10"/>
        <rFont val="Times New Roman"/>
        <family val="1"/>
      </rPr>
      <t>PLASTİC AND FOAM RUBBER</t>
    </r>
  </si>
  <si>
    <r>
      <t xml:space="preserve">TEKSTİL VE KONFEKSİYON
</t>
    </r>
    <r>
      <rPr>
        <b/>
        <i/>
        <sz val="10"/>
        <color indexed="10"/>
        <rFont val="Times New Roman"/>
        <family val="1"/>
      </rPr>
      <t>TEXTİLE AND READY-TO-WEAR GARMENT</t>
    </r>
  </si>
  <si>
    <r>
      <t xml:space="preserve">TOPLAM / </t>
    </r>
    <r>
      <rPr>
        <b/>
        <i/>
        <sz val="10"/>
        <color indexed="9"/>
        <rFont val="Arial"/>
        <family val="2"/>
      </rPr>
      <t>TOTAL</t>
    </r>
  </si>
  <si>
    <r>
      <t xml:space="preserve">ÜCRET             </t>
    </r>
    <r>
      <rPr>
        <b/>
        <i/>
        <sz val="10"/>
        <rFont val="Arial"/>
        <family val="2"/>
      </rPr>
      <t>WAGE</t>
    </r>
  </si>
  <si>
    <r>
      <t xml:space="preserve">FAİZ     </t>
    </r>
    <r>
      <rPr>
        <b/>
        <i/>
        <sz val="10"/>
        <rFont val="Arial"/>
        <family val="2"/>
      </rPr>
      <t>INTEREST</t>
    </r>
  </si>
  <si>
    <r>
      <t xml:space="preserve">KİRA        </t>
    </r>
    <r>
      <rPr>
        <b/>
        <i/>
        <sz val="10"/>
        <rFont val="Arial"/>
        <family val="2"/>
      </rPr>
      <t>RENT</t>
    </r>
  </si>
  <si>
    <r>
      <t xml:space="preserve">V.Ö. KAR    </t>
    </r>
    <r>
      <rPr>
        <b/>
        <i/>
        <sz val="10"/>
        <rFont val="Arial"/>
        <family val="2"/>
      </rPr>
      <t>PROFIT BEFORE TAX</t>
    </r>
  </si>
  <si>
    <r>
      <t xml:space="preserve">TOPLAM      </t>
    </r>
    <r>
      <rPr>
        <b/>
        <i/>
        <sz val="10"/>
        <rFont val="Arial"/>
        <family val="2"/>
      </rPr>
      <t xml:space="preserve"> TOTAL</t>
    </r>
  </si>
  <si>
    <r>
      <t xml:space="preserve">FİRMA VE MÜESSESELER  /  </t>
    </r>
    <r>
      <rPr>
        <b/>
        <i/>
        <sz val="10"/>
        <rFont val="Arial"/>
        <family val="2"/>
      </rPr>
      <t>FİRMS AND ENTERPRİSES</t>
    </r>
  </si>
  <si>
    <r>
      <t xml:space="preserve">AĞAÇ-ORMAN ÜR. MOBİLYA 
</t>
    </r>
    <r>
      <rPr>
        <i/>
        <sz val="9"/>
        <color indexed="10"/>
        <rFont val="Arial"/>
        <family val="0"/>
      </rPr>
      <t>TİMBER FOREST PRODUCTS AND FURNİTURE</t>
    </r>
  </si>
  <si>
    <r>
      <t xml:space="preserve">ÇİMENTO TOPRAK ÜR VE MADENCİLİK
</t>
    </r>
    <r>
      <rPr>
        <i/>
        <sz val="9"/>
        <color indexed="10"/>
        <rFont val="Arial"/>
        <family val="0"/>
      </rPr>
      <t>CEMENT SOİL PRODUCTS AND MİNNİNG</t>
    </r>
  </si>
  <si>
    <r>
      <t xml:space="preserve">DERİ KÜRK VE AYAKKABI
</t>
    </r>
    <r>
      <rPr>
        <i/>
        <sz val="9"/>
        <color indexed="10"/>
        <rFont val="Arial"/>
        <family val="0"/>
      </rPr>
      <t>LEATHER FUR AND SHOES</t>
    </r>
  </si>
  <si>
    <r>
      <t xml:space="preserve">ENERJİ-ELEKTRİK-ELEKTRONİK
</t>
    </r>
    <r>
      <rPr>
        <i/>
        <sz val="9"/>
        <color indexed="10"/>
        <rFont val="Arial"/>
        <family val="0"/>
      </rPr>
      <t>ENERGY ELECTRİC AND ELECTRONİC</t>
    </r>
  </si>
  <si>
    <r>
      <t xml:space="preserve">GIDA-TARIM-HAYVANCILIK
</t>
    </r>
    <r>
      <rPr>
        <i/>
        <sz val="9"/>
        <color indexed="10"/>
        <rFont val="Arial"/>
        <family val="0"/>
      </rPr>
      <t>FOOD AGRİCULTURE AND ANİMAL HUSBANDRY</t>
    </r>
  </si>
  <si>
    <r>
      <t xml:space="preserve">İNŞAAT
</t>
    </r>
    <r>
      <rPr>
        <i/>
        <sz val="9"/>
        <color indexed="10"/>
        <rFont val="Arial"/>
        <family val="0"/>
      </rPr>
      <t>CONSTRUCTİON</t>
    </r>
  </si>
  <si>
    <r>
      <t xml:space="preserve">KİMYA
</t>
    </r>
    <r>
      <rPr>
        <i/>
        <sz val="9"/>
        <color indexed="10"/>
        <rFont val="Arial"/>
        <family val="0"/>
      </rPr>
      <t>CHEMİCAL</t>
    </r>
  </si>
  <si>
    <r>
      <t xml:space="preserve">MAKİNA-METAL
</t>
    </r>
    <r>
      <rPr>
        <i/>
        <sz val="9"/>
        <color indexed="10"/>
        <rFont val="Arial"/>
        <family val="0"/>
      </rPr>
      <t>MACHİNERY AND METALS</t>
    </r>
  </si>
  <si>
    <r>
      <t xml:space="preserve">MUHTELİF
</t>
    </r>
    <r>
      <rPr>
        <i/>
        <sz val="9"/>
        <color indexed="10"/>
        <rFont val="Arial"/>
        <family val="0"/>
      </rPr>
      <t>VARİOUS</t>
    </r>
  </si>
  <si>
    <r>
      <t xml:space="preserve">NAKLİYE ULAŞTIRMA
</t>
    </r>
    <r>
      <rPr>
        <i/>
        <sz val="9"/>
        <color indexed="10"/>
        <rFont val="Arial"/>
        <family val="0"/>
      </rPr>
      <t>SHİPPİNG AND TRANSPORT</t>
    </r>
  </si>
  <si>
    <r>
      <t xml:space="preserve">OTOMOTİV ANA VE YAN SAN.
</t>
    </r>
    <r>
      <rPr>
        <i/>
        <sz val="9"/>
        <color indexed="10"/>
        <rFont val="Arial"/>
        <family val="0"/>
      </rPr>
      <t>AUTOMATİVE PRİMARY AND SPARE PARTS</t>
    </r>
  </si>
  <si>
    <r>
      <t xml:space="preserve">PLASTİK KAUÇUK SÜNGER
</t>
    </r>
    <r>
      <rPr>
        <i/>
        <sz val="9"/>
        <color indexed="10"/>
        <rFont val="Arial"/>
        <family val="0"/>
      </rPr>
      <t>PLASTİC AND FOAM RUBBER</t>
    </r>
  </si>
  <si>
    <r>
      <t xml:space="preserve">TEKSTİL-KONFEKSİYON
</t>
    </r>
    <r>
      <rPr>
        <i/>
        <sz val="9"/>
        <color indexed="10"/>
        <rFont val="Arial"/>
        <family val="0"/>
      </rPr>
      <t>TEXTİLE AND READY-TO-WEAR GARMENT</t>
    </r>
  </si>
  <si>
    <r>
      <t xml:space="preserve">TURİZM
</t>
    </r>
    <r>
      <rPr>
        <i/>
        <sz val="9"/>
        <color indexed="10"/>
        <rFont val="Arial"/>
        <family val="0"/>
      </rPr>
      <t>TOURİSM</t>
    </r>
  </si>
  <si>
    <r>
      <t xml:space="preserve">KATMA DEĞER   /   </t>
    </r>
    <r>
      <rPr>
        <b/>
        <i/>
        <sz val="12"/>
        <color indexed="9"/>
        <rFont val="Arial"/>
        <family val="2"/>
      </rPr>
      <t>ADDED VALUE</t>
    </r>
  </si>
  <si>
    <t>Domestic and Foreign Sales(Turnover) YTL (Exclusive of VAT)</t>
  </si>
  <si>
    <r>
      <t xml:space="preserve">Ağaç Orman Ürünleri Mobilya
</t>
    </r>
    <r>
      <rPr>
        <sz val="10"/>
        <color indexed="10"/>
        <rFont val="Times New Roman"/>
        <family val="1"/>
      </rPr>
      <t>Timber Forest Products and Furniture</t>
    </r>
  </si>
  <si>
    <t>TOPLAM  /  TOTAL</t>
  </si>
  <si>
    <r>
      <t xml:space="preserve">Çimento Toprak Ürünleri ve Madencilik
</t>
    </r>
    <r>
      <rPr>
        <sz val="10"/>
        <color indexed="10"/>
        <rFont val="Times New Roman"/>
        <family val="1"/>
      </rPr>
      <t>Cement Soil Products and Minning</t>
    </r>
  </si>
  <si>
    <r>
      <t xml:space="preserve">Deri Kürk ve ayakkabı
</t>
    </r>
    <r>
      <rPr>
        <sz val="10"/>
        <color indexed="10"/>
        <rFont val="Times New Roman"/>
        <family val="1"/>
      </rPr>
      <t>Leather Fur and Shoes</t>
    </r>
  </si>
  <si>
    <r>
      <t xml:space="preserve">Enerji - Elektrik - Elektronik
</t>
    </r>
    <r>
      <rPr>
        <sz val="10"/>
        <color indexed="10"/>
        <rFont val="Times New Roman"/>
        <family val="1"/>
      </rPr>
      <t>Energy Electric and Electronic</t>
    </r>
  </si>
  <si>
    <r>
      <t xml:space="preserve">Gıda Tarım ve Hayvancılık
</t>
    </r>
    <r>
      <rPr>
        <sz val="10"/>
        <color indexed="10"/>
        <rFont val="Times New Roman"/>
        <family val="1"/>
      </rPr>
      <t>Food Agr. and Animal Husbandry</t>
    </r>
  </si>
  <si>
    <r>
      <t xml:space="preserve">İnşaat
</t>
    </r>
    <r>
      <rPr>
        <sz val="10"/>
        <color indexed="10"/>
        <rFont val="Times New Roman"/>
        <family val="1"/>
      </rPr>
      <t>Construction</t>
    </r>
  </si>
  <si>
    <r>
      <t xml:space="preserve">Kimya
</t>
    </r>
    <r>
      <rPr>
        <sz val="10"/>
        <color indexed="10"/>
        <rFont val="Times New Roman"/>
        <family val="1"/>
      </rPr>
      <t>Chemical</t>
    </r>
  </si>
  <si>
    <r>
      <t xml:space="preserve">Makina - Metal
</t>
    </r>
    <r>
      <rPr>
        <sz val="10"/>
        <color indexed="10"/>
        <rFont val="Times New Roman"/>
        <family val="1"/>
      </rPr>
      <t>Machinery and Metals</t>
    </r>
  </si>
  <si>
    <r>
      <t xml:space="preserve">Muhtelif
</t>
    </r>
    <r>
      <rPr>
        <sz val="10"/>
        <color indexed="10"/>
        <rFont val="Times New Roman"/>
        <family val="1"/>
      </rPr>
      <t>Various</t>
    </r>
  </si>
  <si>
    <r>
      <t xml:space="preserve">Nakliye ve Ulaştırma
</t>
    </r>
    <r>
      <rPr>
        <sz val="10"/>
        <color indexed="10"/>
        <rFont val="Times New Roman"/>
        <family val="1"/>
      </rPr>
      <t>Shipping and Transport</t>
    </r>
  </si>
  <si>
    <r>
      <t xml:space="preserve">Otomotiv Ana ve Yan Sanayi
</t>
    </r>
    <r>
      <rPr>
        <sz val="10"/>
        <color indexed="10"/>
        <rFont val="Times New Roman"/>
        <family val="1"/>
      </rPr>
      <t>Automative Primary and Spare Parts</t>
    </r>
  </si>
  <si>
    <r>
      <t xml:space="preserve">Plastik Kauçuk ve Sünger
</t>
    </r>
    <r>
      <rPr>
        <sz val="10"/>
        <color indexed="10"/>
        <rFont val="Times New Roman"/>
        <family val="1"/>
      </rPr>
      <t>Plastic and Foam Rubber</t>
    </r>
  </si>
  <si>
    <r>
      <t xml:space="preserve">Tekstil ve Konfeksiyon
</t>
    </r>
    <r>
      <rPr>
        <sz val="10"/>
        <color indexed="10"/>
        <rFont val="Times New Roman"/>
        <family val="1"/>
      </rPr>
      <t>Textile and Ready-to-Wear Garment</t>
    </r>
  </si>
  <si>
    <r>
      <t xml:space="preserve">Turizm
</t>
    </r>
    <r>
      <rPr>
        <sz val="10"/>
        <color indexed="10"/>
        <rFont val="Times New Roman"/>
        <family val="1"/>
      </rPr>
      <t>Tourism</t>
    </r>
  </si>
  <si>
    <r>
      <t xml:space="preserve">ANA TABLO  /  </t>
    </r>
    <r>
      <rPr>
        <b/>
        <i/>
        <sz val="12"/>
        <color indexed="9"/>
        <rFont val="Arial"/>
        <family val="2"/>
      </rPr>
      <t>MAIN TABLE</t>
    </r>
  </si>
  <si>
    <t xml:space="preserve">       KARLILIK  /  PROFITABILITY</t>
  </si>
  <si>
    <t>9 YILLIK SEKTÖREL KARŞILAŞTIRMA  /  SECTORAL COMPARISON FOR 9 YEARS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</si>
</sst>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T_L;[Black]\-#,##0.00\ _T_L"/>
    <numFmt numFmtId="173" formatCode="#,##0\ &quot;YTL&quot;;\-#,##0\ &quot;YTL&quot;"/>
    <numFmt numFmtId="174" formatCode="#,##0\ &quot;YTL&quot;;[Red]\-#,##0\ &quot;YTL&quot;"/>
    <numFmt numFmtId="175" formatCode="#,##0.00\ &quot;YTL&quot;;\-#,##0.00\ &quot;YTL&quot;"/>
    <numFmt numFmtId="176" formatCode="#,##0.00\ &quot;YTL&quot;;[Red]\-#,##0.00\ &quot;YTL&quot;"/>
    <numFmt numFmtId="177" formatCode="_-* #,##0\ &quot;YTL&quot;_-;\-* #,##0\ &quot;YTL&quot;_-;_-* &quot;-&quot;\ &quot;YTL&quot;_-;_-@_-"/>
    <numFmt numFmtId="178" formatCode="_-* #,##0\ _Y_T_L_-;\-* #,##0\ _Y_T_L_-;_-* &quot;-&quot;\ _Y_T_L_-;_-@_-"/>
    <numFmt numFmtId="179" formatCode="_-* #,##0.00\ &quot;YTL&quot;_-;\-* #,##0.00\ &quot;YTL&quot;_-;_-* &quot;-&quot;??\ &quot;YTL&quot;_-;_-@_-"/>
    <numFmt numFmtId="180" formatCode="_-* #,##0.00\ _Y_T_L_-;\-* #,##0.00\ _Y_T_L_-;_-* &quot;-&quot;??\ _Y_T_L_-;_-@_-"/>
    <numFmt numFmtId="181" formatCode="#,##0\ _T_L;[Black]\-#,##0\ _T_L"/>
    <numFmt numFmtId="182" formatCode="_-* #,##0\ _T_L_-;\-* #,##0\ _T_L_-;_-* &quot;-&quot;??\ _T_L_-;_-@_-"/>
    <numFmt numFmtId="183" formatCode="#,##0.0"/>
    <numFmt numFmtId="184" formatCode="0.000"/>
    <numFmt numFmtId="185" formatCode="0.0"/>
    <numFmt numFmtId="186" formatCode="0.0000"/>
    <numFmt numFmtId="187" formatCode="#,##0.00\ _T_L;[Black]\-#,##0\ _T_L"/>
    <numFmt numFmtId="188" formatCode="#,##0.00_ ;\-#,##0.00\ "/>
    <numFmt numFmtId="189" formatCode="0_ ;\-0\ 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i/>
      <sz val="10"/>
      <name val="Arial"/>
      <family val="2"/>
    </font>
    <font>
      <sz val="9"/>
      <name val="Arial"/>
      <family val="0"/>
    </font>
    <font>
      <i/>
      <sz val="9"/>
      <color indexed="10"/>
      <name val="Arial"/>
      <family val="0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6.5"/>
      <name val="Arial"/>
      <family val="2"/>
    </font>
    <font>
      <sz val="10.75"/>
      <name val="Arial"/>
      <family val="0"/>
    </font>
    <font>
      <sz val="18.25"/>
      <name val="Arial"/>
      <family val="0"/>
    </font>
    <font>
      <b/>
      <sz val="12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>
        <color indexed="63"/>
      </top>
      <bottom style="hair"/>
    </border>
    <border>
      <left style="thick"/>
      <right style="thick"/>
      <top style="thick"/>
      <bottom style="hair"/>
    </border>
    <border>
      <left style="thin"/>
      <right style="thick"/>
      <top style="thick"/>
      <bottom style="hair"/>
    </border>
    <border>
      <left style="thick"/>
      <right style="thick"/>
      <top style="hair"/>
      <bottom style="thick"/>
    </border>
    <border>
      <left style="thin"/>
      <right style="thick"/>
      <top style="hair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 vertical="justify" wrapText="1" inden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 indent="1"/>
    </xf>
    <xf numFmtId="172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 indent="1"/>
    </xf>
    <xf numFmtId="172" fontId="3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left" vertical="justify" wrapText="1" indent="1"/>
    </xf>
    <xf numFmtId="0" fontId="3" fillId="2" borderId="10" xfId="0" applyFont="1" applyFill="1" applyBorder="1" applyAlignment="1">
      <alignment horizontal="left" vertical="justify" wrapText="1" indent="1"/>
    </xf>
    <xf numFmtId="0" fontId="3" fillId="2" borderId="11" xfId="0" applyFont="1" applyFill="1" applyBorder="1" applyAlignment="1">
      <alignment horizontal="left" vertical="justify" wrapText="1" inden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2" borderId="12" xfId="0" applyFont="1" applyFill="1" applyBorder="1" applyAlignment="1">
      <alignment wrapText="1"/>
    </xf>
    <xf numFmtId="0" fontId="0" fillId="2" borderId="13" xfId="0" applyFill="1" applyBorder="1" applyAlignment="1">
      <alignment horizontal="center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/>
    </xf>
    <xf numFmtId="41" fontId="3" fillId="2" borderId="16" xfId="0" applyNumberFormat="1" applyFont="1" applyFill="1" applyBorder="1" applyAlignment="1">
      <alignment wrapText="1"/>
    </xf>
    <xf numFmtId="0" fontId="3" fillId="2" borderId="13" xfId="0" applyFont="1" applyFill="1" applyBorder="1" applyAlignment="1">
      <alignment horizontal="center"/>
    </xf>
    <xf numFmtId="41" fontId="3" fillId="2" borderId="17" xfId="0" applyNumberFormat="1" applyFont="1" applyFill="1" applyBorder="1" applyAlignment="1">
      <alignment wrapText="1"/>
    </xf>
    <xf numFmtId="41" fontId="3" fillId="2" borderId="13" xfId="0" applyNumberFormat="1" applyFont="1" applyFill="1" applyBorder="1" applyAlignment="1">
      <alignment wrapText="1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38" fontId="3" fillId="2" borderId="15" xfId="0" applyNumberFormat="1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2" borderId="21" xfId="0" applyFill="1" applyBorder="1" applyAlignment="1">
      <alignment horizontal="center"/>
    </xf>
    <xf numFmtId="0" fontId="3" fillId="2" borderId="22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2" borderId="23" xfId="0" applyFont="1" applyFill="1" applyBorder="1" applyAlignment="1">
      <alignment horizontal="left"/>
    </xf>
    <xf numFmtId="41" fontId="4" fillId="2" borderId="24" xfId="0" applyNumberFormat="1" applyFont="1" applyFill="1" applyBorder="1" applyAlignment="1">
      <alignment wrapText="1"/>
    </xf>
    <xf numFmtId="0" fontId="3" fillId="2" borderId="13" xfId="0" applyFont="1" applyFill="1" applyBorder="1" applyAlignment="1">
      <alignment horizontal="left" wrapText="1"/>
    </xf>
    <xf numFmtId="41" fontId="3" fillId="2" borderId="13" xfId="21" applyNumberFormat="1" applyFont="1" applyFill="1" applyBorder="1" applyAlignment="1">
      <alignment wrapText="1"/>
      <protection/>
    </xf>
    <xf numFmtId="0" fontId="3" fillId="2" borderId="24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41" fontId="4" fillId="2" borderId="13" xfId="0" applyNumberFormat="1" applyFont="1" applyFill="1" applyBorder="1" applyAlignment="1">
      <alignment wrapText="1"/>
    </xf>
    <xf numFmtId="41" fontId="3" fillId="2" borderId="16" xfId="21" applyNumberFormat="1" applyFont="1" applyFill="1" applyBorder="1" applyAlignment="1">
      <alignment wrapText="1"/>
      <protection/>
    </xf>
    <xf numFmtId="41" fontId="3" fillId="2" borderId="16" xfId="0" applyNumberFormat="1" applyFont="1" applyFill="1" applyBorder="1" applyAlignment="1">
      <alignment/>
    </xf>
    <xf numFmtId="0" fontId="9" fillId="0" borderId="13" xfId="22" applyFont="1" applyBorder="1" applyAlignment="1">
      <alignment horizontal="center" wrapText="1"/>
      <protection/>
    </xf>
    <xf numFmtId="0" fontId="9" fillId="0" borderId="13" xfId="22" applyFont="1" applyBorder="1" applyAlignment="1">
      <alignment horizontal="left" wrapText="1"/>
      <protection/>
    </xf>
    <xf numFmtId="0" fontId="0" fillId="2" borderId="0" xfId="0" applyFont="1" applyFill="1" applyAlignment="1">
      <alignment/>
    </xf>
    <xf numFmtId="0" fontId="9" fillId="2" borderId="9" xfId="23" applyFont="1" applyFill="1" applyBorder="1" applyAlignment="1">
      <alignment horizontal="left" vertical="justify" wrapText="1" indent="1"/>
      <protection/>
    </xf>
    <xf numFmtId="0" fontId="9" fillId="2" borderId="10" xfId="23" applyFont="1" applyFill="1" applyBorder="1" applyAlignment="1">
      <alignment horizontal="left" vertical="justify" wrapText="1" indent="1"/>
      <protection/>
    </xf>
    <xf numFmtId="0" fontId="9" fillId="2" borderId="11" xfId="23" applyFont="1" applyFill="1" applyBorder="1" applyAlignment="1">
      <alignment horizontal="left" vertical="justify" wrapText="1" indent="1"/>
      <protection/>
    </xf>
    <xf numFmtId="0" fontId="7" fillId="0" borderId="13" xfId="22" applyFont="1" applyBorder="1" applyAlignment="1">
      <alignment horizontal="center" wrapText="1"/>
      <protection/>
    </xf>
    <xf numFmtId="3" fontId="13" fillId="3" borderId="1" xfId="0" applyNumberFormat="1" applyFont="1" applyFill="1" applyBorder="1" applyAlignment="1">
      <alignment/>
    </xf>
    <xf numFmtId="41" fontId="3" fillId="4" borderId="25" xfId="0" applyNumberFormat="1" applyFont="1" applyFill="1" applyBorder="1" applyAlignment="1">
      <alignment vertical="center" wrapText="1"/>
    </xf>
    <xf numFmtId="41" fontId="3" fillId="4" borderId="10" xfId="0" applyNumberFormat="1" applyFont="1" applyFill="1" applyBorder="1" applyAlignment="1">
      <alignment vertical="center" wrapText="1"/>
    </xf>
    <xf numFmtId="41" fontId="3" fillId="4" borderId="26" xfId="0" applyNumberFormat="1" applyFont="1" applyFill="1" applyBorder="1" applyAlignment="1">
      <alignment vertical="center" wrapText="1"/>
    </xf>
    <xf numFmtId="41" fontId="15" fillId="3" borderId="1" xfId="0" applyNumberFormat="1" applyFont="1" applyFill="1" applyBorder="1" applyAlignment="1">
      <alignment vertical="center" wrapText="1"/>
    </xf>
    <xf numFmtId="3" fontId="17" fillId="4" borderId="25" xfId="0" applyNumberFormat="1" applyFont="1" applyFill="1" applyBorder="1" applyAlignment="1">
      <alignment wrapText="1"/>
    </xf>
    <xf numFmtId="3" fontId="17" fillId="4" borderId="10" xfId="0" applyNumberFormat="1" applyFont="1" applyFill="1" applyBorder="1" applyAlignment="1">
      <alignment wrapText="1"/>
    </xf>
    <xf numFmtId="3" fontId="17" fillId="4" borderId="26" xfId="0" applyNumberFormat="1" applyFont="1" applyFill="1" applyBorder="1" applyAlignment="1">
      <alignment wrapText="1"/>
    </xf>
    <xf numFmtId="3" fontId="19" fillId="3" borderId="1" xfId="0" applyNumberFormat="1" applyFont="1" applyFill="1" applyBorder="1" applyAlignment="1">
      <alignment/>
    </xf>
    <xf numFmtId="0" fontId="3" fillId="4" borderId="27" xfId="0" applyFont="1" applyFill="1" applyBorder="1" applyAlignment="1">
      <alignment horizontal="left" vertical="justify" wrapText="1" indent="1"/>
    </xf>
    <xf numFmtId="0" fontId="3" fillId="4" borderId="9" xfId="0" applyFont="1" applyFill="1" applyBorder="1" applyAlignment="1">
      <alignment/>
    </xf>
    <xf numFmtId="41" fontId="3" fillId="4" borderId="9" xfId="0" applyNumberFormat="1" applyFont="1" applyFill="1" applyBorder="1" applyAlignment="1">
      <alignment wrapText="1"/>
    </xf>
    <xf numFmtId="41" fontId="3" fillId="4" borderId="28" xfId="0" applyNumberFormat="1" applyFont="1" applyFill="1" applyBorder="1" applyAlignment="1">
      <alignment wrapText="1"/>
    </xf>
    <xf numFmtId="0" fontId="3" fillId="4" borderId="29" xfId="0" applyFont="1" applyFill="1" applyBorder="1" applyAlignment="1">
      <alignment horizontal="left" vertical="justify" wrapText="1" indent="1"/>
    </xf>
    <xf numFmtId="0" fontId="3" fillId="4" borderId="10" xfId="0" applyFont="1" applyFill="1" applyBorder="1" applyAlignment="1">
      <alignment/>
    </xf>
    <xf numFmtId="41" fontId="3" fillId="4" borderId="10" xfId="0" applyNumberFormat="1" applyFont="1" applyFill="1" applyBorder="1" applyAlignment="1">
      <alignment wrapText="1"/>
    </xf>
    <xf numFmtId="41" fontId="3" fillId="4" borderId="30" xfId="0" applyNumberFormat="1" applyFont="1" applyFill="1" applyBorder="1" applyAlignment="1">
      <alignment wrapText="1"/>
    </xf>
    <xf numFmtId="0" fontId="3" fillId="4" borderId="31" xfId="0" applyFont="1" applyFill="1" applyBorder="1" applyAlignment="1">
      <alignment horizontal="left" vertical="justify" wrapText="1" indent="1"/>
    </xf>
    <xf numFmtId="0" fontId="3" fillId="4" borderId="11" xfId="0" applyFont="1" applyFill="1" applyBorder="1" applyAlignment="1">
      <alignment/>
    </xf>
    <xf numFmtId="41" fontId="3" fillId="4" borderId="11" xfId="0" applyNumberFormat="1" applyFont="1" applyFill="1" applyBorder="1" applyAlignment="1">
      <alignment wrapText="1"/>
    </xf>
    <xf numFmtId="41" fontId="3" fillId="4" borderId="32" xfId="0" applyNumberFormat="1" applyFont="1" applyFill="1" applyBorder="1" applyAlignment="1">
      <alignment wrapText="1"/>
    </xf>
    <xf numFmtId="0" fontId="15" fillId="3" borderId="33" xfId="0" applyFont="1" applyFill="1" applyBorder="1" applyAlignment="1">
      <alignment horizontal="left" vertical="justify" wrapText="1" indent="1"/>
    </xf>
    <xf numFmtId="0" fontId="15" fillId="3" borderId="34" xfId="0" applyFont="1" applyFill="1" applyBorder="1" applyAlignment="1">
      <alignment/>
    </xf>
    <xf numFmtId="41" fontId="15" fillId="3" borderId="34" xfId="0" applyNumberFormat="1" applyFont="1" applyFill="1" applyBorder="1" applyAlignment="1">
      <alignment wrapText="1"/>
    </xf>
    <xf numFmtId="41" fontId="15" fillId="3" borderId="35" xfId="0" applyNumberFormat="1" applyFont="1" applyFill="1" applyBorder="1" applyAlignment="1">
      <alignment wrapText="1"/>
    </xf>
    <xf numFmtId="4" fontId="19" fillId="3" borderId="36" xfId="0" applyNumberFormat="1" applyFont="1" applyFill="1" applyBorder="1" applyAlignment="1">
      <alignment/>
    </xf>
    <xf numFmtId="0" fontId="0" fillId="4" borderId="7" xfId="0" applyFill="1" applyBorder="1" applyAlignment="1">
      <alignment horizontal="center"/>
    </xf>
    <xf numFmtId="3" fontId="0" fillId="4" borderId="37" xfId="0" applyNumberForma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40" fontId="0" fillId="4" borderId="37" xfId="0" applyNumberFormat="1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183" fontId="0" fillId="4" borderId="13" xfId="0" applyNumberFormat="1" applyFill="1" applyBorder="1" applyAlignment="1">
      <alignment horizontal="center"/>
    </xf>
    <xf numFmtId="40" fontId="0" fillId="4" borderId="13" xfId="0" applyNumberFormat="1" applyFill="1" applyBorder="1" applyAlignment="1">
      <alignment/>
    </xf>
    <xf numFmtId="183" fontId="0" fillId="4" borderId="19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3" fontId="0" fillId="4" borderId="38" xfId="0" applyNumberFormat="1" applyFill="1" applyBorder="1" applyAlignment="1">
      <alignment horizontal="center"/>
    </xf>
    <xf numFmtId="183" fontId="0" fillId="4" borderId="38" xfId="0" applyNumberFormat="1" applyFill="1" applyBorder="1" applyAlignment="1">
      <alignment horizontal="center"/>
    </xf>
    <xf numFmtId="40" fontId="0" fillId="4" borderId="38" xfId="0" applyNumberFormat="1" applyFill="1" applyBorder="1" applyAlignment="1">
      <alignment/>
    </xf>
    <xf numFmtId="183" fontId="0" fillId="4" borderId="20" xfId="0" applyNumberFormat="1" applyFill="1" applyBorder="1" applyAlignment="1">
      <alignment horizontal="center"/>
    </xf>
    <xf numFmtId="1" fontId="3" fillId="4" borderId="39" xfId="0" applyNumberFormat="1" applyFont="1" applyFill="1" applyBorder="1" applyAlignment="1">
      <alignment horizontal="center"/>
    </xf>
    <xf numFmtId="3" fontId="3" fillId="4" borderId="24" xfId="0" applyNumberFormat="1" applyFont="1" applyFill="1" applyBorder="1" applyAlignment="1">
      <alignment horizontal="center"/>
    </xf>
    <xf numFmtId="4" fontId="3" fillId="4" borderId="24" xfId="15" applyNumberFormat="1" applyFont="1" applyFill="1" applyBorder="1" applyAlignment="1">
      <alignment horizontal="center"/>
    </xf>
    <xf numFmtId="41" fontId="3" fillId="4" borderId="24" xfId="0" applyNumberFormat="1" applyFont="1" applyFill="1" applyBorder="1" applyAlignment="1">
      <alignment wrapText="1"/>
    </xf>
    <xf numFmtId="3" fontId="3" fillId="4" borderId="24" xfId="15" applyNumberFormat="1" applyFont="1" applyFill="1" applyBorder="1" applyAlignment="1">
      <alignment horizontal="center"/>
    </xf>
    <xf numFmtId="182" fontId="3" fillId="4" borderId="40" xfId="15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4" fontId="3" fillId="4" borderId="13" xfId="15" applyNumberFormat="1" applyFont="1" applyFill="1" applyBorder="1" applyAlignment="1">
      <alignment horizontal="center"/>
    </xf>
    <xf numFmtId="41" fontId="3" fillId="4" borderId="13" xfId="0" applyNumberFormat="1" applyFont="1" applyFill="1" applyBorder="1" applyAlignment="1">
      <alignment wrapText="1"/>
    </xf>
    <xf numFmtId="3" fontId="3" fillId="4" borderId="13" xfId="15" applyNumberFormat="1" applyFont="1" applyFill="1" applyBorder="1" applyAlignment="1">
      <alignment horizontal="center"/>
    </xf>
    <xf numFmtId="182" fontId="3" fillId="4" borderId="19" xfId="15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4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4" fontId="3" fillId="4" borderId="21" xfId="15" applyNumberFormat="1" applyFont="1" applyFill="1" applyBorder="1" applyAlignment="1">
      <alignment horizontal="center"/>
    </xf>
    <xf numFmtId="41" fontId="3" fillId="4" borderId="21" xfId="0" applyNumberFormat="1" applyFont="1" applyFill="1" applyBorder="1" applyAlignment="1">
      <alignment wrapText="1"/>
    </xf>
    <xf numFmtId="182" fontId="3" fillId="4" borderId="20" xfId="15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3" fontId="3" fillId="5" borderId="37" xfId="0" applyNumberFormat="1" applyFont="1" applyFill="1" applyBorder="1" applyAlignment="1">
      <alignment horizontal="center"/>
    </xf>
    <xf numFmtId="4" fontId="3" fillId="5" borderId="37" xfId="15" applyNumberFormat="1" applyFont="1" applyFill="1" applyBorder="1" applyAlignment="1">
      <alignment horizontal="center"/>
    </xf>
    <xf numFmtId="3" fontId="3" fillId="5" borderId="37" xfId="15" applyNumberFormat="1" applyFont="1" applyFill="1" applyBorder="1" applyAlignment="1">
      <alignment horizontal="center"/>
    </xf>
    <xf numFmtId="182" fontId="3" fillId="5" borderId="18" xfId="15" applyNumberFormat="1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3" fontId="3" fillId="5" borderId="13" xfId="0" applyNumberFormat="1" applyFont="1" applyFill="1" applyBorder="1" applyAlignment="1">
      <alignment horizontal="center"/>
    </xf>
    <xf numFmtId="4" fontId="3" fillId="5" borderId="13" xfId="15" applyNumberFormat="1" applyFont="1" applyFill="1" applyBorder="1" applyAlignment="1">
      <alignment horizontal="center"/>
    </xf>
    <xf numFmtId="3" fontId="3" fillId="5" borderId="13" xfId="15" applyNumberFormat="1" applyFont="1" applyFill="1" applyBorder="1" applyAlignment="1">
      <alignment horizontal="center"/>
    </xf>
    <xf numFmtId="182" fontId="3" fillId="5" borderId="19" xfId="15" applyNumberFormat="1" applyFont="1" applyFill="1" applyBorder="1" applyAlignment="1">
      <alignment horizontal="center"/>
    </xf>
    <xf numFmtId="1" fontId="3" fillId="5" borderId="13" xfId="0" applyNumberFormat="1" applyFont="1" applyFill="1" applyBorder="1" applyAlignment="1">
      <alignment horizontal="center"/>
    </xf>
    <xf numFmtId="1" fontId="3" fillId="5" borderId="41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4" fontId="3" fillId="5" borderId="21" xfId="15" applyNumberFormat="1" applyFont="1" applyFill="1" applyBorder="1" applyAlignment="1">
      <alignment horizontal="center"/>
    </xf>
    <xf numFmtId="41" fontId="3" fillId="5" borderId="21" xfId="0" applyNumberFormat="1" applyFont="1" applyFill="1" applyBorder="1" applyAlignment="1">
      <alignment wrapText="1"/>
    </xf>
    <xf numFmtId="182" fontId="3" fillId="5" borderId="20" xfId="15" applyNumberFormat="1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4" fontId="4" fillId="5" borderId="5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3" xfId="0" applyNumberFormat="1" applyFont="1" applyFill="1" applyBorder="1" applyAlignment="1">
      <alignment horizontal="center" wrapText="1"/>
    </xf>
    <xf numFmtId="0" fontId="8" fillId="5" borderId="4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4" fontId="8" fillId="5" borderId="45" xfId="0" applyNumberFormat="1" applyFont="1" applyFill="1" applyBorder="1" applyAlignment="1">
      <alignment horizontal="center" wrapText="1"/>
    </xf>
    <xf numFmtId="3" fontId="8" fillId="5" borderId="46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wrapText="1"/>
    </xf>
    <xf numFmtId="0" fontId="2" fillId="5" borderId="43" xfId="0" applyFont="1" applyFill="1" applyBorder="1" applyAlignment="1">
      <alignment horizontal="center" wrapText="1"/>
    </xf>
    <xf numFmtId="0" fontId="2" fillId="5" borderId="13" xfId="22" applyFont="1" applyFill="1" applyBorder="1" applyAlignment="1">
      <alignment horizontal="center"/>
      <protection/>
    </xf>
    <xf numFmtId="0" fontId="2" fillId="5" borderId="13" xfId="22" applyFont="1" applyFill="1" applyBorder="1" applyAlignment="1">
      <alignment horizontal="center" wrapText="1"/>
      <protection/>
    </xf>
    <xf numFmtId="3" fontId="2" fillId="5" borderId="1" xfId="0" applyNumberFormat="1" applyFont="1" applyFill="1" applyBorder="1" applyAlignment="1">
      <alignment wrapText="1"/>
    </xf>
    <xf numFmtId="3" fontId="2" fillId="5" borderId="1" xfId="0" applyNumberFormat="1" applyFont="1" applyFill="1" applyBorder="1" applyAlignment="1">
      <alignment horizontal="center" wrapText="1"/>
    </xf>
    <xf numFmtId="0" fontId="4" fillId="5" borderId="47" xfId="0" applyFont="1" applyFill="1" applyBorder="1" applyAlignment="1">
      <alignment/>
    </xf>
    <xf numFmtId="0" fontId="4" fillId="5" borderId="48" xfId="0" applyFont="1" applyFill="1" applyBorder="1" applyAlignment="1">
      <alignment wrapText="1"/>
    </xf>
    <xf numFmtId="172" fontId="4" fillId="5" borderId="48" xfId="0" applyNumberFormat="1" applyFont="1" applyFill="1" applyBorder="1" applyAlignment="1">
      <alignment horizontal="center" wrapText="1"/>
    </xf>
    <xf numFmtId="172" fontId="4" fillId="5" borderId="49" xfId="0" applyNumberFormat="1" applyFont="1" applyFill="1" applyBorder="1" applyAlignment="1">
      <alignment horizontal="center" wrapText="1"/>
    </xf>
    <xf numFmtId="0" fontId="8" fillId="5" borderId="50" xfId="23" applyFont="1" applyFill="1" applyBorder="1">
      <alignment/>
      <protection/>
    </xf>
    <xf numFmtId="0" fontId="8" fillId="5" borderId="50" xfId="22" applyFont="1" applyFill="1" applyBorder="1" applyAlignment="1">
      <alignment horizontal="center" wrapText="1"/>
      <protection/>
    </xf>
    <xf numFmtId="0" fontId="8" fillId="5" borderId="51" xfId="22" applyFont="1" applyFill="1" applyBorder="1" applyAlignment="1">
      <alignment horizontal="center" wrapText="1"/>
      <protection/>
    </xf>
    <xf numFmtId="3" fontId="3" fillId="5" borderId="21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3" fontId="3" fillId="4" borderId="37" xfId="0" applyNumberFormat="1" applyFont="1" applyFill="1" applyBorder="1" applyAlignment="1">
      <alignment horizontal="center"/>
    </xf>
    <xf numFmtId="4" fontId="3" fillId="4" borderId="37" xfId="15" applyNumberFormat="1" applyFont="1" applyFill="1" applyBorder="1" applyAlignment="1">
      <alignment horizontal="center"/>
    </xf>
    <xf numFmtId="3" fontId="3" fillId="4" borderId="37" xfId="15" applyNumberFormat="1" applyFont="1" applyFill="1" applyBorder="1" applyAlignment="1">
      <alignment horizontal="center"/>
    </xf>
    <xf numFmtId="182" fontId="3" fillId="4" borderId="18" xfId="15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3" fontId="3" fillId="4" borderId="38" xfId="0" applyNumberFormat="1" applyFont="1" applyFill="1" applyBorder="1" applyAlignment="1">
      <alignment horizontal="center"/>
    </xf>
    <xf numFmtId="4" fontId="3" fillId="4" borderId="38" xfId="15" applyNumberFormat="1" applyFont="1" applyFill="1" applyBorder="1" applyAlignment="1">
      <alignment horizontal="center"/>
    </xf>
    <xf numFmtId="41" fontId="3" fillId="4" borderId="38" xfId="0" applyNumberFormat="1" applyFont="1" applyFill="1" applyBorder="1" applyAlignment="1">
      <alignment wrapText="1"/>
    </xf>
    <xf numFmtId="0" fontId="3" fillId="4" borderId="2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left"/>
    </xf>
    <xf numFmtId="0" fontId="3" fillId="2" borderId="53" xfId="0" applyFont="1" applyFill="1" applyBorder="1" applyAlignment="1">
      <alignment horizontal="left"/>
    </xf>
    <xf numFmtId="0" fontId="19" fillId="3" borderId="42" xfId="0" applyFont="1" applyFill="1" applyBorder="1" applyAlignment="1">
      <alignment horizontal="left"/>
    </xf>
    <xf numFmtId="0" fontId="19" fillId="3" borderId="54" xfId="0" applyFont="1" applyFill="1" applyBorder="1" applyAlignment="1">
      <alignment horizontal="left"/>
    </xf>
    <xf numFmtId="0" fontId="19" fillId="3" borderId="55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3" fontId="4" fillId="4" borderId="42" xfId="0" applyNumberFormat="1" applyFont="1" applyFill="1" applyBorder="1" applyAlignment="1">
      <alignment horizontal="center" vertical="center" wrapText="1"/>
    </xf>
    <xf numFmtId="3" fontId="4" fillId="4" borderId="56" xfId="0" applyNumberFormat="1" applyFont="1" applyFill="1" applyBorder="1" applyAlignment="1">
      <alignment horizontal="center" vertical="center"/>
    </xf>
    <xf numFmtId="3" fontId="4" fillId="4" borderId="57" xfId="0" applyNumberFormat="1" applyFont="1" applyFill="1" applyBorder="1" applyAlignment="1">
      <alignment horizontal="center" vertical="center"/>
    </xf>
    <xf numFmtId="3" fontId="4" fillId="5" borderId="42" xfId="0" applyNumberFormat="1" applyFont="1" applyFill="1" applyBorder="1" applyAlignment="1">
      <alignment horizontal="center" vertical="center" wrapText="1"/>
    </xf>
    <xf numFmtId="3" fontId="4" fillId="5" borderId="56" xfId="0" applyNumberFormat="1" applyFont="1" applyFill="1" applyBorder="1" applyAlignment="1">
      <alignment horizontal="center" vertical="center"/>
    </xf>
    <xf numFmtId="3" fontId="4" fillId="5" borderId="57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23" xfId="0" applyBorder="1" applyAlignment="1">
      <alignment/>
    </xf>
    <xf numFmtId="3" fontId="4" fillId="5" borderId="3" xfId="0" applyNumberFormat="1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50 BÜYÜK" xfId="21"/>
    <cellStyle name="Normal_Sheet1" xfId="22"/>
    <cellStyle name="Normal_Shee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75"/>
          <c:h val="0.9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'ANA TABLO+'!$N$27:$N$40</c:f>
              <c:strCache/>
            </c:strRef>
          </c:cat>
          <c:val>
            <c:numRef>
              <c:f>'ANA TABLO+'!$O$27:$O$40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'ANA TABLO+'!$N$27:$N$40</c:f>
              <c:strCache/>
            </c:strRef>
          </c:cat>
          <c:val>
            <c:numRef>
              <c:f>'ANA TABLO+'!$O$27:$O$40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025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1"/>
          <c:h val="0.9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'KARLILIK+'!#REF!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'KARLILIK+'!#REF!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144446"/>
        <c:axId val="11864559"/>
      </c:line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64559"/>
        <c:crosses val="autoZero"/>
        <c:auto val="1"/>
        <c:lblOffset val="100"/>
        <c:noMultiLvlLbl val="0"/>
      </c:catAx>
      <c:valAx>
        <c:axId val="11864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4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6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1"/>
          <c:h val="0.9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9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9"/>
              <c:pt idx="0">
                <c:v>113958989.710038</c:v>
              </c:pt>
              <c:pt idx="1">
                <c:v>133804495.710415</c:v>
              </c:pt>
              <c:pt idx="2">
                <c:v>204895403.418155</c:v>
              </c:pt>
              <c:pt idx="3">
                <c:v>379387122.788315</c:v>
              </c:pt>
              <c:pt idx="4">
                <c:v>592394724.942159</c:v>
              </c:pt>
              <c:pt idx="5">
                <c:v>758541497.711597</c:v>
              </c:pt>
              <c:pt idx="6">
                <c:v>1011099201.30667</c:v>
              </c:pt>
              <c:pt idx="7">
                <c:v>1442222934.196445</c:v>
              </c:pt>
              <c:pt idx="8">
                <c:v>1069918902</c:v>
              </c:pt>
            </c:numLit>
          </c:val>
          <c:smooth val="0"/>
        </c:ser>
        <c:axId val="39672168"/>
        <c:axId val="21505193"/>
      </c:line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05193"/>
        <c:crosses val="autoZero"/>
        <c:auto val="1"/>
        <c:lblOffset val="100"/>
        <c:noMultiLvlLbl val="0"/>
      </c:catAx>
      <c:valAx>
        <c:axId val="21505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72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47625</xdr:rowOff>
    </xdr:from>
    <xdr:to>
      <xdr:col>5</xdr:col>
      <xdr:colOff>628650</xdr:colOff>
      <xdr:row>58</xdr:row>
      <xdr:rowOff>152400</xdr:rowOff>
    </xdr:to>
    <xdr:graphicFrame>
      <xdr:nvGraphicFramePr>
        <xdr:cNvPr id="1" name="Chart 5"/>
        <xdr:cNvGraphicFramePr/>
      </xdr:nvGraphicFramePr>
      <xdr:xfrm>
        <a:off x="114300" y="6029325"/>
        <a:ext cx="635317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35</xdr:row>
      <xdr:rowOff>76200</xdr:rowOff>
    </xdr:from>
    <xdr:to>
      <xdr:col>1</xdr:col>
      <xdr:colOff>361950</xdr:colOff>
      <xdr:row>36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76325" y="8648700"/>
          <a:ext cx="1504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Tekstil ve Konfeksiyon</a:t>
          </a:r>
        </a:p>
      </xdr:txBody>
    </xdr:sp>
    <xdr:clientData/>
  </xdr:twoCellAnchor>
  <xdr:twoCellAnchor>
    <xdr:from>
      <xdr:col>0</xdr:col>
      <xdr:colOff>1571625</xdr:colOff>
      <xdr:row>44</xdr:row>
      <xdr:rowOff>133350</xdr:rowOff>
    </xdr:from>
    <xdr:to>
      <xdr:col>2</xdr:col>
      <xdr:colOff>809625</xdr:colOff>
      <xdr:row>46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71625" y="10163175"/>
          <a:ext cx="1924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Otomotiv Ana ve Yan San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133350</xdr:rowOff>
    </xdr:from>
    <xdr:to>
      <xdr:col>9</xdr:col>
      <xdr:colOff>400050</xdr:colOff>
      <xdr:row>39</xdr:row>
      <xdr:rowOff>38100</xdr:rowOff>
    </xdr:to>
    <xdr:graphicFrame>
      <xdr:nvGraphicFramePr>
        <xdr:cNvPr id="1" name="Chart 2"/>
        <xdr:cNvGraphicFramePr/>
      </xdr:nvGraphicFramePr>
      <xdr:xfrm>
        <a:off x="285750" y="3295650"/>
        <a:ext cx="61245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19</xdr:row>
      <xdr:rowOff>133350</xdr:rowOff>
    </xdr:from>
    <xdr:to>
      <xdr:col>4</xdr:col>
      <xdr:colOff>600075</xdr:colOff>
      <xdr:row>21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285875" y="4105275"/>
          <a:ext cx="1619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KAR TOPLAMLARI</a:t>
          </a:r>
        </a:p>
      </xdr:txBody>
    </xdr:sp>
    <xdr:clientData/>
  </xdr:twoCellAnchor>
  <xdr:twoCellAnchor>
    <xdr:from>
      <xdr:col>2</xdr:col>
      <xdr:colOff>457200</xdr:colOff>
      <xdr:row>20</xdr:row>
      <xdr:rowOff>57150</xdr:rowOff>
    </xdr:from>
    <xdr:to>
      <xdr:col>2</xdr:col>
      <xdr:colOff>581025</xdr:colOff>
      <xdr:row>20</xdr:row>
      <xdr:rowOff>66675</xdr:rowOff>
    </xdr:to>
    <xdr:sp>
      <xdr:nvSpPr>
        <xdr:cNvPr id="3" name="Line 7"/>
        <xdr:cNvSpPr>
          <a:spLocks/>
        </xdr:cNvSpPr>
      </xdr:nvSpPr>
      <xdr:spPr>
        <a:xfrm>
          <a:off x="1314450" y="4191000"/>
          <a:ext cx="123825" cy="9525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133350</xdr:rowOff>
    </xdr:from>
    <xdr:to>
      <xdr:col>9</xdr:col>
      <xdr:colOff>400050</xdr:colOff>
      <xdr:row>39</xdr:row>
      <xdr:rowOff>38100</xdr:rowOff>
    </xdr:to>
    <xdr:graphicFrame>
      <xdr:nvGraphicFramePr>
        <xdr:cNvPr id="4" name="Chart 8"/>
        <xdr:cNvGraphicFramePr/>
      </xdr:nvGraphicFramePr>
      <xdr:xfrm>
        <a:off x="285750" y="3295650"/>
        <a:ext cx="61245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428625</xdr:colOff>
      <xdr:row>19</xdr:row>
      <xdr:rowOff>133350</xdr:rowOff>
    </xdr:from>
    <xdr:to>
      <xdr:col>4</xdr:col>
      <xdr:colOff>704850</xdr:colOff>
      <xdr:row>22</xdr:row>
      <xdr:rowOff>28575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285875" y="4105275"/>
          <a:ext cx="1724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KAR TOPLAMLARI
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PROFITS</a:t>
          </a:r>
        </a:p>
      </xdr:txBody>
    </xdr:sp>
    <xdr:clientData/>
  </xdr:twoCellAnchor>
  <xdr:twoCellAnchor>
    <xdr:from>
      <xdr:col>2</xdr:col>
      <xdr:colOff>457200</xdr:colOff>
      <xdr:row>20</xdr:row>
      <xdr:rowOff>57150</xdr:rowOff>
    </xdr:from>
    <xdr:to>
      <xdr:col>2</xdr:col>
      <xdr:colOff>581025</xdr:colOff>
      <xdr:row>20</xdr:row>
      <xdr:rowOff>66675</xdr:rowOff>
    </xdr:to>
    <xdr:sp>
      <xdr:nvSpPr>
        <xdr:cNvPr id="6" name="Line 10"/>
        <xdr:cNvSpPr>
          <a:spLocks/>
        </xdr:cNvSpPr>
      </xdr:nvSpPr>
      <xdr:spPr>
        <a:xfrm>
          <a:off x="1314450" y="4191000"/>
          <a:ext cx="123825" cy="9525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view="pageBreakPreview" zoomScale="60" zoomScaleNormal="70" workbookViewId="0" topLeftCell="A1">
      <selection activeCell="A2" sqref="A2"/>
    </sheetView>
  </sheetViews>
  <sheetFormatPr defaultColWidth="9.140625" defaultRowHeight="12.75"/>
  <cols>
    <col min="1" max="1" width="7.8515625" style="51" customWidth="1"/>
    <col min="2" max="2" width="62.421875" style="51" customWidth="1"/>
    <col min="3" max="3" width="12.7109375" style="51" customWidth="1"/>
    <col min="4" max="4" width="7.421875" style="51" customWidth="1"/>
    <col min="5" max="5" width="17.8515625" style="51" customWidth="1"/>
    <col min="6" max="6" width="8.28125" style="51" customWidth="1"/>
    <col min="7" max="7" width="15.57421875" style="51" bestFit="1" customWidth="1"/>
    <col min="8" max="8" width="8.28125" style="51" customWidth="1"/>
    <col min="9" max="9" width="15.57421875" style="51" customWidth="1"/>
    <col min="10" max="10" width="8.28125" style="51" customWidth="1"/>
    <col min="11" max="11" width="16.57421875" style="51" customWidth="1"/>
    <col min="12" max="12" width="8.28125" style="51" customWidth="1"/>
    <col min="13" max="13" width="14.28125" style="51" bestFit="1" customWidth="1"/>
    <col min="14" max="14" width="8.28125" style="51" customWidth="1"/>
    <col min="15" max="15" width="16.00390625" style="51" bestFit="1" customWidth="1"/>
    <col min="16" max="16" width="8.28125" style="51" customWidth="1"/>
    <col min="17" max="17" width="9.421875" style="51" customWidth="1"/>
    <col min="18" max="18" width="8.28125" style="51" customWidth="1"/>
    <col min="19" max="19" width="17.28125" style="51" customWidth="1"/>
    <col min="20" max="16384" width="9.140625" style="51" customWidth="1"/>
  </cols>
  <sheetData>
    <row r="1" spans="1:19" ht="51">
      <c r="A1" s="48" t="s">
        <v>6</v>
      </c>
      <c r="B1" s="49" t="s">
        <v>7</v>
      </c>
      <c r="C1" s="50" t="s">
        <v>8</v>
      </c>
      <c r="D1" s="50" t="s">
        <v>9</v>
      </c>
      <c r="E1" s="50" t="s">
        <v>250</v>
      </c>
      <c r="F1" s="50" t="s">
        <v>9</v>
      </c>
      <c r="G1" s="50" t="s">
        <v>10</v>
      </c>
      <c r="H1" s="50" t="s">
        <v>9</v>
      </c>
      <c r="I1" s="50" t="s">
        <v>251</v>
      </c>
      <c r="J1" s="50" t="s">
        <v>9</v>
      </c>
      <c r="K1" s="50" t="s">
        <v>242</v>
      </c>
      <c r="L1" s="50" t="s">
        <v>9</v>
      </c>
      <c r="M1" s="50" t="s">
        <v>252</v>
      </c>
      <c r="N1" s="50" t="s">
        <v>9</v>
      </c>
      <c r="O1" s="50" t="s">
        <v>241</v>
      </c>
      <c r="P1" s="50" t="s">
        <v>9</v>
      </c>
      <c r="Q1" s="50" t="s">
        <v>244</v>
      </c>
      <c r="R1" s="50" t="s">
        <v>9</v>
      </c>
      <c r="S1" s="50" t="s">
        <v>253</v>
      </c>
    </row>
    <row r="2" spans="1:19" s="70" customFormat="1" ht="63.75">
      <c r="A2" s="68" t="s">
        <v>305</v>
      </c>
      <c r="B2" s="69" t="s">
        <v>306</v>
      </c>
      <c r="C2" s="68" t="s">
        <v>307</v>
      </c>
      <c r="D2" s="68" t="s">
        <v>308</v>
      </c>
      <c r="E2" s="68" t="s">
        <v>309</v>
      </c>
      <c r="F2" s="68" t="s">
        <v>308</v>
      </c>
      <c r="G2" s="68" t="s">
        <v>310</v>
      </c>
      <c r="H2" s="68" t="s">
        <v>308</v>
      </c>
      <c r="I2" s="68" t="s">
        <v>311</v>
      </c>
      <c r="J2" s="68" t="s">
        <v>312</v>
      </c>
      <c r="K2" s="68" t="s">
        <v>313</v>
      </c>
      <c r="L2" s="68" t="s">
        <v>308</v>
      </c>
      <c r="M2" s="68" t="s">
        <v>314</v>
      </c>
      <c r="N2" s="68" t="s">
        <v>308</v>
      </c>
      <c r="O2" s="68" t="s">
        <v>315</v>
      </c>
      <c r="P2" s="68" t="s">
        <v>308</v>
      </c>
      <c r="Q2" s="68" t="s">
        <v>316</v>
      </c>
      <c r="R2" s="68" t="s">
        <v>308</v>
      </c>
      <c r="S2" s="68" t="s">
        <v>317</v>
      </c>
    </row>
    <row r="3" spans="1:19" ht="12.75">
      <c r="A3" s="37">
        <v>1</v>
      </c>
      <c r="B3" s="36" t="s">
        <v>304</v>
      </c>
      <c r="C3" s="39" t="s">
        <v>247</v>
      </c>
      <c r="D3" s="52">
        <v>1</v>
      </c>
      <c r="E3" s="41">
        <v>2911584533</v>
      </c>
      <c r="F3" s="52">
        <v>1</v>
      </c>
      <c r="G3" s="41">
        <v>240708626</v>
      </c>
      <c r="H3" s="52">
        <v>3</v>
      </c>
      <c r="I3" s="41">
        <v>513550821</v>
      </c>
      <c r="J3" s="52">
        <v>3</v>
      </c>
      <c r="K3" s="41">
        <v>848006612</v>
      </c>
      <c r="L3" s="52">
        <v>3</v>
      </c>
      <c r="M3" s="41">
        <v>82241229</v>
      </c>
      <c r="N3" s="52">
        <v>1</v>
      </c>
      <c r="O3" s="41">
        <v>1422601139</v>
      </c>
      <c r="P3" s="52">
        <v>2</v>
      </c>
      <c r="Q3" s="41">
        <v>4382</v>
      </c>
      <c r="R3" s="52">
        <v>1</v>
      </c>
      <c r="S3" s="41">
        <v>2860706832</v>
      </c>
    </row>
    <row r="4" spans="1:19" ht="12.75">
      <c r="A4" s="37">
        <v>2</v>
      </c>
      <c r="B4" s="36" t="s">
        <v>12</v>
      </c>
      <c r="C4" s="39" t="s">
        <v>13</v>
      </c>
      <c r="D4" s="40">
        <v>2</v>
      </c>
      <c r="E4" s="41">
        <v>2587818195</v>
      </c>
      <c r="F4" s="40">
        <v>2</v>
      </c>
      <c r="G4" s="41">
        <v>196877350</v>
      </c>
      <c r="H4" s="40">
        <v>1</v>
      </c>
      <c r="I4" s="41">
        <v>599075631</v>
      </c>
      <c r="J4" s="40">
        <v>1</v>
      </c>
      <c r="K4" s="41">
        <v>1532068365</v>
      </c>
      <c r="L4" s="40">
        <v>10</v>
      </c>
      <c r="M4" s="41">
        <v>20691260</v>
      </c>
      <c r="N4" s="40">
        <v>2</v>
      </c>
      <c r="O4" s="41">
        <v>859377353</v>
      </c>
      <c r="P4" s="40">
        <v>1</v>
      </c>
      <c r="Q4" s="41">
        <v>4399</v>
      </c>
      <c r="R4" s="40">
        <v>2</v>
      </c>
      <c r="S4" s="41">
        <v>2232024573</v>
      </c>
    </row>
    <row r="5" spans="1:19" ht="12.75">
      <c r="A5" s="37">
        <v>3</v>
      </c>
      <c r="B5" s="36" t="s">
        <v>14</v>
      </c>
      <c r="C5" s="39" t="s">
        <v>247</v>
      </c>
      <c r="D5" s="40">
        <v>3</v>
      </c>
      <c r="E5" s="41">
        <v>902608835</v>
      </c>
      <c r="F5" s="40">
        <v>4</v>
      </c>
      <c r="G5" s="41">
        <v>166295948</v>
      </c>
      <c r="H5" s="40">
        <v>5</v>
      </c>
      <c r="I5" s="41">
        <v>366716197</v>
      </c>
      <c r="J5" s="40">
        <v>5</v>
      </c>
      <c r="K5" s="41">
        <v>726214187</v>
      </c>
      <c r="L5" s="40">
        <v>4</v>
      </c>
      <c r="M5" s="41">
        <v>0</v>
      </c>
      <c r="N5" s="40">
        <v>3</v>
      </c>
      <c r="O5" s="41">
        <v>529906877</v>
      </c>
      <c r="P5" s="40">
        <v>4</v>
      </c>
      <c r="Q5" s="41">
        <v>3902</v>
      </c>
      <c r="R5" s="40">
        <v>4</v>
      </c>
      <c r="S5" s="41">
        <v>723647452</v>
      </c>
    </row>
    <row r="6" spans="1:19" ht="12.75">
      <c r="A6" s="37">
        <v>4</v>
      </c>
      <c r="B6" s="36" t="s">
        <v>15</v>
      </c>
      <c r="C6" s="39" t="s">
        <v>16</v>
      </c>
      <c r="D6" s="40">
        <v>4</v>
      </c>
      <c r="E6" s="41">
        <v>735581603</v>
      </c>
      <c r="F6" s="40">
        <v>53</v>
      </c>
      <c r="G6" s="41">
        <v>11661423</v>
      </c>
      <c r="H6" s="40">
        <v>4</v>
      </c>
      <c r="I6" s="41">
        <v>501045511</v>
      </c>
      <c r="J6" s="40">
        <v>4</v>
      </c>
      <c r="K6" s="41">
        <v>807641368</v>
      </c>
      <c r="L6" s="40">
        <v>246</v>
      </c>
      <c r="M6" s="41">
        <v>-21473619</v>
      </c>
      <c r="N6" s="40">
        <v>7</v>
      </c>
      <c r="O6" s="41">
        <v>127857514</v>
      </c>
      <c r="P6" s="40">
        <v>41</v>
      </c>
      <c r="Q6" s="41">
        <v>534</v>
      </c>
      <c r="R6" s="40">
        <v>3</v>
      </c>
      <c r="S6" s="41">
        <v>733902555</v>
      </c>
    </row>
    <row r="7" spans="1:19" ht="12.75">
      <c r="A7" s="37">
        <v>5</v>
      </c>
      <c r="B7" s="36" t="s">
        <v>17</v>
      </c>
      <c r="C7" s="39" t="s">
        <v>247</v>
      </c>
      <c r="D7" s="40">
        <v>5</v>
      </c>
      <c r="E7" s="41">
        <v>702734960</v>
      </c>
      <c r="F7" s="40">
        <v>103</v>
      </c>
      <c r="G7" s="41">
        <v>5499086</v>
      </c>
      <c r="H7" s="40">
        <v>249</v>
      </c>
      <c r="I7" s="41">
        <v>-23982974</v>
      </c>
      <c r="J7" s="40">
        <v>14</v>
      </c>
      <c r="K7" s="41">
        <v>241458116</v>
      </c>
      <c r="L7" s="40">
        <v>236</v>
      </c>
      <c r="M7" s="41">
        <v>-3941495</v>
      </c>
      <c r="N7" s="40">
        <v>4</v>
      </c>
      <c r="O7" s="41">
        <v>253201129</v>
      </c>
      <c r="P7" s="40">
        <v>172</v>
      </c>
      <c r="Q7" s="41">
        <v>97</v>
      </c>
      <c r="R7" s="40">
        <v>175</v>
      </c>
      <c r="S7" s="41">
        <v>0</v>
      </c>
    </row>
    <row r="8" spans="1:19" ht="12.75">
      <c r="A8" s="37">
        <v>6</v>
      </c>
      <c r="B8" s="36" t="s">
        <v>18</v>
      </c>
      <c r="C8" s="39" t="s">
        <v>13</v>
      </c>
      <c r="D8" s="40">
        <v>6</v>
      </c>
      <c r="E8" s="41">
        <v>600899140</v>
      </c>
      <c r="F8" s="40">
        <v>7</v>
      </c>
      <c r="G8" s="41">
        <v>88907874</v>
      </c>
      <c r="H8" s="40">
        <v>2</v>
      </c>
      <c r="I8" s="41">
        <v>585185911</v>
      </c>
      <c r="J8" s="40">
        <v>2</v>
      </c>
      <c r="K8" s="41">
        <v>0</v>
      </c>
      <c r="L8" s="40">
        <v>70</v>
      </c>
      <c r="M8" s="41">
        <v>2096922</v>
      </c>
      <c r="N8" s="40">
        <v>8</v>
      </c>
      <c r="O8" s="41">
        <v>106840354</v>
      </c>
      <c r="P8" s="40">
        <v>3</v>
      </c>
      <c r="Q8" s="41">
        <v>4224</v>
      </c>
      <c r="R8" s="40">
        <v>5</v>
      </c>
      <c r="S8" s="41">
        <v>598327815</v>
      </c>
    </row>
    <row r="9" spans="1:19" ht="12.75">
      <c r="A9" s="37">
        <v>7</v>
      </c>
      <c r="B9" s="36" t="s">
        <v>19</v>
      </c>
      <c r="C9" s="39" t="s">
        <v>247</v>
      </c>
      <c r="D9" s="40">
        <v>7</v>
      </c>
      <c r="E9" s="41">
        <v>438823144</v>
      </c>
      <c r="F9" s="40">
        <v>6</v>
      </c>
      <c r="G9" s="41">
        <v>136171490</v>
      </c>
      <c r="H9" s="40">
        <v>8</v>
      </c>
      <c r="I9" s="41">
        <v>200006096</v>
      </c>
      <c r="J9" s="40">
        <v>6</v>
      </c>
      <c r="K9" s="41">
        <v>700784416</v>
      </c>
      <c r="L9" s="40">
        <v>2</v>
      </c>
      <c r="M9" s="41">
        <v>109560513</v>
      </c>
      <c r="N9" s="40">
        <v>174</v>
      </c>
      <c r="O9" s="41">
        <v>0</v>
      </c>
      <c r="P9" s="40">
        <v>26</v>
      </c>
      <c r="Q9" s="41">
        <v>773</v>
      </c>
      <c r="R9" s="40">
        <v>176</v>
      </c>
      <c r="S9" s="41">
        <v>0</v>
      </c>
    </row>
    <row r="10" spans="1:19" ht="12.75">
      <c r="A10" s="37">
        <v>8</v>
      </c>
      <c r="B10" s="36" t="s">
        <v>20</v>
      </c>
      <c r="C10" s="39" t="s">
        <v>21</v>
      </c>
      <c r="D10" s="40">
        <v>8</v>
      </c>
      <c r="E10" s="41">
        <v>332563437</v>
      </c>
      <c r="F10" s="40">
        <v>8</v>
      </c>
      <c r="G10" s="41">
        <v>65340767</v>
      </c>
      <c r="H10" s="40">
        <v>18</v>
      </c>
      <c r="I10" s="41">
        <v>116573313</v>
      </c>
      <c r="J10" s="40">
        <v>17</v>
      </c>
      <c r="K10" s="41">
        <v>218550458</v>
      </c>
      <c r="L10" s="40">
        <v>35</v>
      </c>
      <c r="M10" s="41">
        <v>6217539</v>
      </c>
      <c r="N10" s="40">
        <v>6</v>
      </c>
      <c r="O10" s="41">
        <v>144986301</v>
      </c>
      <c r="P10" s="40">
        <v>6</v>
      </c>
      <c r="Q10" s="41">
        <v>1920</v>
      </c>
      <c r="R10" s="40">
        <v>7</v>
      </c>
      <c r="S10" s="41">
        <v>320763500</v>
      </c>
    </row>
    <row r="11" spans="1:19" ht="12.75">
      <c r="A11" s="37">
        <v>9</v>
      </c>
      <c r="B11" s="38" t="s">
        <v>236</v>
      </c>
      <c r="C11" s="39" t="s">
        <v>22</v>
      </c>
      <c r="D11" s="40">
        <v>9</v>
      </c>
      <c r="E11" s="41">
        <v>328706649</v>
      </c>
      <c r="F11" s="40">
        <v>10</v>
      </c>
      <c r="G11" s="41">
        <v>58292041</v>
      </c>
      <c r="H11" s="40">
        <v>33</v>
      </c>
      <c r="I11" s="41">
        <v>61234853</v>
      </c>
      <c r="J11" s="40">
        <v>28</v>
      </c>
      <c r="K11" s="41">
        <v>138747637</v>
      </c>
      <c r="L11" s="40">
        <v>9</v>
      </c>
      <c r="M11" s="41">
        <v>22973401</v>
      </c>
      <c r="N11" s="40">
        <v>138</v>
      </c>
      <c r="O11" s="41">
        <v>1045510</v>
      </c>
      <c r="P11" s="40">
        <v>7</v>
      </c>
      <c r="Q11" s="41">
        <v>1803</v>
      </c>
      <c r="R11" s="40">
        <v>6</v>
      </c>
      <c r="S11" s="41">
        <v>325808365</v>
      </c>
    </row>
    <row r="12" spans="1:19" ht="12.75">
      <c r="A12" s="37">
        <v>10</v>
      </c>
      <c r="B12" s="36" t="s">
        <v>23</v>
      </c>
      <c r="C12" s="39" t="s">
        <v>247</v>
      </c>
      <c r="D12" s="40">
        <v>10</v>
      </c>
      <c r="E12" s="41">
        <v>323542761</v>
      </c>
      <c r="F12" s="40">
        <v>171</v>
      </c>
      <c r="G12" s="41">
        <v>2215481</v>
      </c>
      <c r="H12" s="40">
        <v>7</v>
      </c>
      <c r="I12" s="41">
        <v>226441208</v>
      </c>
      <c r="J12" s="40">
        <v>7</v>
      </c>
      <c r="K12" s="41">
        <v>487943172</v>
      </c>
      <c r="L12" s="40">
        <v>250</v>
      </c>
      <c r="M12" s="41">
        <v>-70502942</v>
      </c>
      <c r="N12" s="40">
        <v>5</v>
      </c>
      <c r="O12" s="41">
        <v>211402232</v>
      </c>
      <c r="P12" s="40">
        <v>5</v>
      </c>
      <c r="Q12" s="41">
        <v>3776</v>
      </c>
      <c r="R12" s="40">
        <v>8</v>
      </c>
      <c r="S12" s="41">
        <v>318753009</v>
      </c>
    </row>
    <row r="13" spans="1:19" ht="12.75">
      <c r="A13" s="37">
        <v>11</v>
      </c>
      <c r="B13" s="36" t="s">
        <v>24</v>
      </c>
      <c r="C13" s="39" t="s">
        <v>247</v>
      </c>
      <c r="D13" s="40">
        <v>11</v>
      </c>
      <c r="E13" s="41">
        <v>275910139</v>
      </c>
      <c r="F13" s="40">
        <v>16</v>
      </c>
      <c r="G13" s="41">
        <v>33498422</v>
      </c>
      <c r="H13" s="40">
        <v>6</v>
      </c>
      <c r="I13" s="41">
        <v>235359750</v>
      </c>
      <c r="J13" s="40">
        <v>10</v>
      </c>
      <c r="K13" s="41">
        <v>327368077</v>
      </c>
      <c r="L13" s="40">
        <v>20</v>
      </c>
      <c r="M13" s="41">
        <v>10626854</v>
      </c>
      <c r="N13" s="40">
        <v>22</v>
      </c>
      <c r="O13" s="41">
        <v>30269448</v>
      </c>
      <c r="P13" s="40">
        <v>10</v>
      </c>
      <c r="Q13" s="41">
        <v>1617</v>
      </c>
      <c r="R13" s="40">
        <v>31</v>
      </c>
      <c r="S13" s="41">
        <v>87863677</v>
      </c>
    </row>
    <row r="14" spans="1:19" ht="12.75">
      <c r="A14" s="37">
        <v>12</v>
      </c>
      <c r="B14" s="36" t="s">
        <v>25</v>
      </c>
      <c r="C14" s="39" t="s">
        <v>247</v>
      </c>
      <c r="D14" s="40">
        <v>12</v>
      </c>
      <c r="E14" s="41">
        <v>268418167</v>
      </c>
      <c r="F14" s="40">
        <v>19</v>
      </c>
      <c r="G14" s="41">
        <v>29670849</v>
      </c>
      <c r="H14" s="40">
        <v>71</v>
      </c>
      <c r="I14" s="41">
        <v>22674730</v>
      </c>
      <c r="J14" s="40">
        <v>42</v>
      </c>
      <c r="K14" s="41">
        <v>79349989</v>
      </c>
      <c r="L14" s="40">
        <v>27</v>
      </c>
      <c r="M14" s="41">
        <v>7661592</v>
      </c>
      <c r="N14" s="40">
        <v>16</v>
      </c>
      <c r="O14" s="41">
        <v>38233247</v>
      </c>
      <c r="P14" s="40">
        <v>22</v>
      </c>
      <c r="Q14" s="41">
        <v>819</v>
      </c>
      <c r="R14" s="40">
        <v>10</v>
      </c>
      <c r="S14" s="41">
        <v>257733416</v>
      </c>
    </row>
    <row r="15" spans="1:19" ht="12.75">
      <c r="A15" s="37">
        <v>13</v>
      </c>
      <c r="B15" s="36" t="s">
        <v>26</v>
      </c>
      <c r="C15" s="39" t="s">
        <v>247</v>
      </c>
      <c r="D15" s="40">
        <v>13</v>
      </c>
      <c r="E15" s="41">
        <v>264953705</v>
      </c>
      <c r="F15" s="40">
        <v>20</v>
      </c>
      <c r="G15" s="41">
        <v>28891220</v>
      </c>
      <c r="H15" s="40">
        <v>24</v>
      </c>
      <c r="I15" s="41">
        <v>90180686</v>
      </c>
      <c r="J15" s="40">
        <v>19</v>
      </c>
      <c r="K15" s="41">
        <v>193008173</v>
      </c>
      <c r="L15" s="40">
        <v>16</v>
      </c>
      <c r="M15" s="41">
        <v>12160891</v>
      </c>
      <c r="N15" s="40">
        <v>12</v>
      </c>
      <c r="O15" s="41">
        <v>56042035</v>
      </c>
      <c r="P15" s="40">
        <v>68</v>
      </c>
      <c r="Q15" s="41">
        <v>362</v>
      </c>
      <c r="R15" s="40">
        <v>9</v>
      </c>
      <c r="S15" s="41">
        <v>263016007</v>
      </c>
    </row>
    <row r="16" spans="1:19" ht="12.75">
      <c r="A16" s="37">
        <v>14</v>
      </c>
      <c r="B16" s="36" t="s">
        <v>27</v>
      </c>
      <c r="C16" s="39" t="s">
        <v>247</v>
      </c>
      <c r="D16" s="40">
        <v>14</v>
      </c>
      <c r="E16" s="41">
        <v>250866520</v>
      </c>
      <c r="F16" s="40">
        <v>202</v>
      </c>
      <c r="G16" s="41">
        <v>1317210</v>
      </c>
      <c r="H16" s="40">
        <v>49</v>
      </c>
      <c r="I16" s="41">
        <v>37996491</v>
      </c>
      <c r="J16" s="40">
        <v>27</v>
      </c>
      <c r="K16" s="41">
        <v>147892011</v>
      </c>
      <c r="L16" s="40">
        <v>247</v>
      </c>
      <c r="M16" s="41">
        <v>-33068189</v>
      </c>
      <c r="N16" s="40">
        <v>84</v>
      </c>
      <c r="O16" s="41">
        <v>6789084</v>
      </c>
      <c r="P16" s="40">
        <v>19</v>
      </c>
      <c r="Q16" s="41">
        <v>887</v>
      </c>
      <c r="R16" s="40">
        <v>11</v>
      </c>
      <c r="S16" s="41">
        <v>244224522</v>
      </c>
    </row>
    <row r="17" spans="1:19" ht="12.75">
      <c r="A17" s="37">
        <v>15</v>
      </c>
      <c r="B17" s="36" t="s">
        <v>28</v>
      </c>
      <c r="C17" s="39" t="s">
        <v>247</v>
      </c>
      <c r="D17" s="40">
        <v>15</v>
      </c>
      <c r="E17" s="41">
        <v>242117876</v>
      </c>
      <c r="F17" s="40">
        <v>46</v>
      </c>
      <c r="G17" s="41">
        <v>12989495</v>
      </c>
      <c r="H17" s="40">
        <v>61</v>
      </c>
      <c r="I17" s="41">
        <v>28468357</v>
      </c>
      <c r="J17" s="40">
        <v>51</v>
      </c>
      <c r="K17" s="41">
        <v>66417047</v>
      </c>
      <c r="L17" s="40">
        <v>37</v>
      </c>
      <c r="M17" s="41">
        <v>5907895</v>
      </c>
      <c r="N17" s="40">
        <v>175</v>
      </c>
      <c r="O17" s="41">
        <v>0</v>
      </c>
      <c r="P17" s="40">
        <v>150</v>
      </c>
      <c r="Q17" s="41">
        <v>152</v>
      </c>
      <c r="R17" s="40">
        <v>177</v>
      </c>
      <c r="S17" s="41">
        <v>0</v>
      </c>
    </row>
    <row r="18" spans="1:19" ht="12.75">
      <c r="A18" s="37">
        <v>16</v>
      </c>
      <c r="B18" s="36" t="s">
        <v>296</v>
      </c>
      <c r="C18" s="39" t="s">
        <v>29</v>
      </c>
      <c r="D18" s="40">
        <v>16</v>
      </c>
      <c r="E18" s="41">
        <v>225023141</v>
      </c>
      <c r="F18" s="40">
        <v>11</v>
      </c>
      <c r="G18" s="41">
        <v>46720899</v>
      </c>
      <c r="H18" s="40">
        <v>16</v>
      </c>
      <c r="I18" s="41">
        <v>131668305</v>
      </c>
      <c r="J18" s="40">
        <v>9</v>
      </c>
      <c r="K18" s="41">
        <v>345487108</v>
      </c>
      <c r="L18" s="40">
        <v>15</v>
      </c>
      <c r="M18" s="41">
        <v>13025740</v>
      </c>
      <c r="N18" s="40">
        <v>46</v>
      </c>
      <c r="O18" s="41">
        <v>17352584</v>
      </c>
      <c r="P18" s="40">
        <v>47</v>
      </c>
      <c r="Q18" s="41">
        <v>501</v>
      </c>
      <c r="R18" s="40">
        <v>14</v>
      </c>
      <c r="S18" s="41">
        <v>204248079</v>
      </c>
    </row>
    <row r="19" spans="1:19" ht="12.75">
      <c r="A19" s="37">
        <v>17</v>
      </c>
      <c r="B19" s="36" t="s">
        <v>30</v>
      </c>
      <c r="C19" s="39" t="s">
        <v>247</v>
      </c>
      <c r="D19" s="40">
        <v>17</v>
      </c>
      <c r="E19" s="41">
        <v>222322286</v>
      </c>
      <c r="F19" s="40">
        <v>158</v>
      </c>
      <c r="G19" s="41">
        <v>2764584</v>
      </c>
      <c r="H19" s="40">
        <v>54</v>
      </c>
      <c r="I19" s="41">
        <v>34167672</v>
      </c>
      <c r="J19" s="40">
        <v>22</v>
      </c>
      <c r="K19" s="41">
        <v>173885087</v>
      </c>
      <c r="L19" s="40">
        <v>241</v>
      </c>
      <c r="M19" s="41">
        <v>-5988601</v>
      </c>
      <c r="N19" s="40">
        <v>176</v>
      </c>
      <c r="O19" s="41">
        <v>0</v>
      </c>
      <c r="P19" s="40">
        <v>181</v>
      </c>
      <c r="Q19" s="41">
        <v>78</v>
      </c>
      <c r="R19" s="40">
        <v>15</v>
      </c>
      <c r="S19" s="41">
        <v>195736836</v>
      </c>
    </row>
    <row r="20" spans="1:19" ht="12.75">
      <c r="A20" s="37">
        <v>18</v>
      </c>
      <c r="B20" s="36" t="s">
        <v>31</v>
      </c>
      <c r="C20" s="39" t="s">
        <v>247</v>
      </c>
      <c r="D20" s="40">
        <v>18</v>
      </c>
      <c r="E20" s="41">
        <v>217222231</v>
      </c>
      <c r="F20" s="40">
        <v>250</v>
      </c>
      <c r="G20" s="41">
        <v>-22004947</v>
      </c>
      <c r="H20" s="40">
        <v>10</v>
      </c>
      <c r="I20" s="41">
        <v>179361923</v>
      </c>
      <c r="J20" s="40">
        <v>8</v>
      </c>
      <c r="K20" s="41">
        <v>435453906</v>
      </c>
      <c r="L20" s="40">
        <v>248</v>
      </c>
      <c r="M20" s="41">
        <v>-33590146</v>
      </c>
      <c r="N20" s="40">
        <v>177</v>
      </c>
      <c r="O20" s="41">
        <v>0</v>
      </c>
      <c r="P20" s="40">
        <v>83</v>
      </c>
      <c r="Q20" s="41">
        <v>296</v>
      </c>
      <c r="R20" s="40">
        <v>12</v>
      </c>
      <c r="S20" s="41">
        <v>215520641</v>
      </c>
    </row>
    <row r="21" spans="1:19" ht="12.75">
      <c r="A21" s="37">
        <v>19</v>
      </c>
      <c r="B21" s="36" t="s">
        <v>32</v>
      </c>
      <c r="C21" s="39" t="s">
        <v>21</v>
      </c>
      <c r="D21" s="40">
        <v>19</v>
      </c>
      <c r="E21" s="41">
        <v>210893335</v>
      </c>
      <c r="F21" s="40">
        <v>14</v>
      </c>
      <c r="G21" s="41">
        <v>38012543</v>
      </c>
      <c r="H21" s="40">
        <v>9</v>
      </c>
      <c r="I21" s="41">
        <v>184406027</v>
      </c>
      <c r="J21" s="40">
        <v>15</v>
      </c>
      <c r="K21" s="41">
        <v>222972295</v>
      </c>
      <c r="L21" s="40">
        <v>8</v>
      </c>
      <c r="M21" s="41">
        <v>23687081</v>
      </c>
      <c r="N21" s="40">
        <v>13</v>
      </c>
      <c r="O21" s="41">
        <v>54118000</v>
      </c>
      <c r="P21" s="40">
        <v>34</v>
      </c>
      <c r="Q21" s="41">
        <v>653</v>
      </c>
      <c r="R21" s="40">
        <v>13</v>
      </c>
      <c r="S21" s="41">
        <v>210893335</v>
      </c>
    </row>
    <row r="22" spans="1:19" ht="12.75">
      <c r="A22" s="37">
        <v>20</v>
      </c>
      <c r="B22" s="36" t="s">
        <v>33</v>
      </c>
      <c r="C22" s="39" t="s">
        <v>29</v>
      </c>
      <c r="D22" s="40">
        <v>20</v>
      </c>
      <c r="E22" s="41">
        <v>182857242</v>
      </c>
      <c r="F22" s="40">
        <v>15</v>
      </c>
      <c r="G22" s="41">
        <v>34497057</v>
      </c>
      <c r="H22" s="40">
        <v>22</v>
      </c>
      <c r="I22" s="41">
        <v>101683957</v>
      </c>
      <c r="J22" s="40">
        <v>18</v>
      </c>
      <c r="K22" s="41">
        <v>218410158</v>
      </c>
      <c r="L22" s="40">
        <v>21</v>
      </c>
      <c r="M22" s="41">
        <v>9854311</v>
      </c>
      <c r="N22" s="40">
        <v>9</v>
      </c>
      <c r="O22" s="41">
        <v>92682407</v>
      </c>
      <c r="P22" s="40">
        <v>9</v>
      </c>
      <c r="Q22" s="41">
        <v>1671</v>
      </c>
      <c r="R22" s="40">
        <v>16</v>
      </c>
      <c r="S22" s="41">
        <v>180805457</v>
      </c>
    </row>
    <row r="23" spans="1:19" ht="12.75">
      <c r="A23" s="37">
        <v>21</v>
      </c>
      <c r="B23" s="36" t="s">
        <v>34</v>
      </c>
      <c r="C23" s="39" t="s">
        <v>247</v>
      </c>
      <c r="D23" s="40">
        <v>21</v>
      </c>
      <c r="E23" s="41">
        <v>176159637</v>
      </c>
      <c r="F23" s="40">
        <v>183</v>
      </c>
      <c r="G23" s="41">
        <v>1824715</v>
      </c>
      <c r="H23" s="40">
        <v>124</v>
      </c>
      <c r="I23" s="41">
        <v>8790981</v>
      </c>
      <c r="J23" s="40">
        <v>145</v>
      </c>
      <c r="K23" s="41">
        <v>15944768</v>
      </c>
      <c r="L23" s="40">
        <v>222</v>
      </c>
      <c r="M23" s="41">
        <v>-361247</v>
      </c>
      <c r="N23" s="40">
        <v>40</v>
      </c>
      <c r="O23" s="41">
        <v>21236188</v>
      </c>
      <c r="P23" s="40">
        <v>158</v>
      </c>
      <c r="Q23" s="41">
        <v>130</v>
      </c>
      <c r="R23" s="40">
        <v>178</v>
      </c>
      <c r="S23" s="41">
        <v>0</v>
      </c>
    </row>
    <row r="24" spans="1:19" ht="12.75">
      <c r="A24" s="37">
        <v>22</v>
      </c>
      <c r="B24" s="36" t="s">
        <v>35</v>
      </c>
      <c r="C24" s="39" t="s">
        <v>247</v>
      </c>
      <c r="D24" s="40">
        <v>22</v>
      </c>
      <c r="E24" s="41">
        <v>173779715</v>
      </c>
      <c r="F24" s="40">
        <v>247</v>
      </c>
      <c r="G24" s="41">
        <v>-2006001</v>
      </c>
      <c r="H24" s="40">
        <v>11</v>
      </c>
      <c r="I24" s="41">
        <v>176481303</v>
      </c>
      <c r="J24" s="40">
        <v>12</v>
      </c>
      <c r="K24" s="41">
        <v>296568242</v>
      </c>
      <c r="L24" s="40">
        <v>244</v>
      </c>
      <c r="M24" s="41">
        <v>-12380248</v>
      </c>
      <c r="N24" s="40">
        <v>178</v>
      </c>
      <c r="O24" s="41">
        <v>0</v>
      </c>
      <c r="P24" s="40">
        <v>182</v>
      </c>
      <c r="Q24" s="41">
        <v>77</v>
      </c>
      <c r="R24" s="40">
        <v>17</v>
      </c>
      <c r="S24" s="41">
        <v>173735775</v>
      </c>
    </row>
    <row r="25" spans="1:19" s="53" customFormat="1" ht="12.75">
      <c r="A25" s="37">
        <v>23</v>
      </c>
      <c r="B25" s="36" t="s">
        <v>36</v>
      </c>
      <c r="C25" s="39" t="s">
        <v>247</v>
      </c>
      <c r="D25" s="40">
        <v>23</v>
      </c>
      <c r="E25" s="41">
        <v>165452604</v>
      </c>
      <c r="F25" s="40">
        <v>3</v>
      </c>
      <c r="G25" s="41">
        <v>175122790</v>
      </c>
      <c r="H25" s="40">
        <v>247</v>
      </c>
      <c r="I25" s="41">
        <v>0</v>
      </c>
      <c r="J25" s="40">
        <v>109</v>
      </c>
      <c r="K25" s="41">
        <v>24314294</v>
      </c>
      <c r="L25" s="40">
        <v>1</v>
      </c>
      <c r="M25" s="41">
        <v>170925504</v>
      </c>
      <c r="N25" s="40">
        <v>164</v>
      </c>
      <c r="O25" s="41">
        <v>66971</v>
      </c>
      <c r="P25" s="40">
        <v>127</v>
      </c>
      <c r="Q25" s="41">
        <v>191</v>
      </c>
      <c r="R25" s="40">
        <v>179</v>
      </c>
      <c r="S25" s="41">
        <v>0</v>
      </c>
    </row>
    <row r="26" spans="1:19" ht="12.75">
      <c r="A26" s="37">
        <v>24</v>
      </c>
      <c r="B26" s="36" t="s">
        <v>37</v>
      </c>
      <c r="C26" s="39" t="s">
        <v>247</v>
      </c>
      <c r="D26" s="40">
        <v>24</v>
      </c>
      <c r="E26" s="41">
        <v>164994295</v>
      </c>
      <c r="F26" s="40">
        <v>45</v>
      </c>
      <c r="G26" s="41">
        <v>13973438</v>
      </c>
      <c r="H26" s="40">
        <v>23</v>
      </c>
      <c r="I26" s="41">
        <v>94923077</v>
      </c>
      <c r="J26" s="40">
        <v>24</v>
      </c>
      <c r="K26" s="41">
        <v>166417489</v>
      </c>
      <c r="L26" s="40">
        <v>25</v>
      </c>
      <c r="M26" s="41">
        <v>8973221</v>
      </c>
      <c r="N26" s="40">
        <v>179</v>
      </c>
      <c r="O26" s="41">
        <v>0</v>
      </c>
      <c r="P26" s="40">
        <v>142</v>
      </c>
      <c r="Q26" s="41">
        <v>170</v>
      </c>
      <c r="R26" s="40">
        <v>180</v>
      </c>
      <c r="S26" s="41">
        <v>0</v>
      </c>
    </row>
    <row r="27" spans="1:19" ht="12.75">
      <c r="A27" s="37">
        <v>25</v>
      </c>
      <c r="B27" s="36" t="s">
        <v>38</v>
      </c>
      <c r="C27" s="39" t="s">
        <v>39</v>
      </c>
      <c r="D27" s="40">
        <v>25</v>
      </c>
      <c r="E27" s="41">
        <v>154405457</v>
      </c>
      <c r="F27" s="40">
        <v>32</v>
      </c>
      <c r="G27" s="41">
        <v>18139958</v>
      </c>
      <c r="H27" s="40">
        <v>12</v>
      </c>
      <c r="I27" s="41">
        <v>167624929</v>
      </c>
      <c r="J27" s="40">
        <v>13</v>
      </c>
      <c r="K27" s="41">
        <v>245711491</v>
      </c>
      <c r="L27" s="40">
        <v>22</v>
      </c>
      <c r="M27" s="41">
        <v>9214184</v>
      </c>
      <c r="N27" s="40">
        <v>59</v>
      </c>
      <c r="O27" s="41">
        <v>13616965</v>
      </c>
      <c r="P27" s="40">
        <v>77</v>
      </c>
      <c r="Q27" s="41">
        <v>325</v>
      </c>
      <c r="R27" s="40">
        <v>20</v>
      </c>
      <c r="S27" s="41">
        <v>127492980</v>
      </c>
    </row>
    <row r="28" spans="1:19" ht="12.75">
      <c r="A28" s="37">
        <v>26</v>
      </c>
      <c r="B28" s="36" t="s">
        <v>245</v>
      </c>
      <c r="C28" s="39" t="s">
        <v>13</v>
      </c>
      <c r="D28" s="40">
        <v>26</v>
      </c>
      <c r="E28" s="41">
        <v>149983046</v>
      </c>
      <c r="F28" s="40">
        <v>18</v>
      </c>
      <c r="G28" s="41">
        <v>31219336</v>
      </c>
      <c r="H28" s="40">
        <v>38</v>
      </c>
      <c r="I28" s="41">
        <v>50253604</v>
      </c>
      <c r="J28" s="40">
        <v>40</v>
      </c>
      <c r="K28" s="41">
        <v>81367646</v>
      </c>
      <c r="L28" s="40">
        <v>13</v>
      </c>
      <c r="M28" s="41">
        <v>14061962</v>
      </c>
      <c r="N28" s="40">
        <v>72</v>
      </c>
      <c r="O28" s="41">
        <v>8551824</v>
      </c>
      <c r="P28" s="40">
        <v>30</v>
      </c>
      <c r="Q28" s="41">
        <v>703</v>
      </c>
      <c r="R28" s="40">
        <v>25</v>
      </c>
      <c r="S28" s="41">
        <v>116843818</v>
      </c>
    </row>
    <row r="29" spans="1:19" ht="12.75">
      <c r="A29" s="37">
        <v>27</v>
      </c>
      <c r="B29" s="36" t="s">
        <v>40</v>
      </c>
      <c r="C29" s="39" t="s">
        <v>247</v>
      </c>
      <c r="D29" s="40">
        <v>27</v>
      </c>
      <c r="E29" s="41">
        <v>141158545</v>
      </c>
      <c r="F29" s="40">
        <v>13</v>
      </c>
      <c r="G29" s="41">
        <v>38039731</v>
      </c>
      <c r="H29" s="40">
        <v>26</v>
      </c>
      <c r="I29" s="41">
        <v>85236781</v>
      </c>
      <c r="J29" s="40">
        <v>37</v>
      </c>
      <c r="K29" s="41">
        <v>93924748</v>
      </c>
      <c r="L29" s="40">
        <v>7</v>
      </c>
      <c r="M29" s="41">
        <v>28194395</v>
      </c>
      <c r="N29" s="40">
        <v>15</v>
      </c>
      <c r="O29" s="41">
        <v>41330253</v>
      </c>
      <c r="P29" s="40">
        <v>90</v>
      </c>
      <c r="Q29" s="41">
        <v>273</v>
      </c>
      <c r="R29" s="40">
        <v>18</v>
      </c>
      <c r="S29" s="41">
        <v>139918392</v>
      </c>
    </row>
    <row r="30" spans="1:19" ht="12.75">
      <c r="A30" s="37">
        <v>28</v>
      </c>
      <c r="B30" s="36" t="s">
        <v>41</v>
      </c>
      <c r="C30" s="39" t="s">
        <v>247</v>
      </c>
      <c r="D30" s="40">
        <v>28</v>
      </c>
      <c r="E30" s="41">
        <v>135730261</v>
      </c>
      <c r="F30" s="40">
        <v>249</v>
      </c>
      <c r="G30" s="41">
        <v>-15429848</v>
      </c>
      <c r="H30" s="40">
        <v>19</v>
      </c>
      <c r="I30" s="41">
        <v>112533115</v>
      </c>
      <c r="J30" s="40">
        <v>11</v>
      </c>
      <c r="K30" s="41">
        <v>320614519</v>
      </c>
      <c r="L30" s="40">
        <v>249</v>
      </c>
      <c r="M30" s="41">
        <v>-50783340</v>
      </c>
      <c r="N30" s="40">
        <v>180</v>
      </c>
      <c r="O30" s="41">
        <v>0</v>
      </c>
      <c r="P30" s="40">
        <v>8</v>
      </c>
      <c r="Q30" s="41">
        <v>1705</v>
      </c>
      <c r="R30" s="40">
        <v>19</v>
      </c>
      <c r="S30" s="41">
        <v>131459070</v>
      </c>
    </row>
    <row r="31" spans="1:19" ht="12.75">
      <c r="A31" s="37">
        <v>29</v>
      </c>
      <c r="B31" s="36" t="s">
        <v>42</v>
      </c>
      <c r="C31" s="39" t="s">
        <v>247</v>
      </c>
      <c r="D31" s="40">
        <v>29</v>
      </c>
      <c r="E31" s="41">
        <v>130556661</v>
      </c>
      <c r="F31" s="40">
        <v>64</v>
      </c>
      <c r="G31" s="41">
        <v>9101663</v>
      </c>
      <c r="H31" s="40">
        <v>70</v>
      </c>
      <c r="I31" s="41">
        <v>0</v>
      </c>
      <c r="J31" s="40">
        <v>99</v>
      </c>
      <c r="K31" s="41">
        <v>0</v>
      </c>
      <c r="L31" s="40">
        <v>40</v>
      </c>
      <c r="M31" s="41">
        <v>5541077</v>
      </c>
      <c r="N31" s="40">
        <v>163</v>
      </c>
      <c r="O31" s="41">
        <v>68872</v>
      </c>
      <c r="P31" s="40">
        <v>75</v>
      </c>
      <c r="Q31" s="41">
        <v>336</v>
      </c>
      <c r="R31" s="40">
        <v>181</v>
      </c>
      <c r="S31" s="41">
        <v>0</v>
      </c>
    </row>
    <row r="32" spans="1:19" ht="12.75">
      <c r="A32" s="37">
        <v>30</v>
      </c>
      <c r="B32" s="36" t="s">
        <v>43</v>
      </c>
      <c r="C32" s="39" t="s">
        <v>247</v>
      </c>
      <c r="D32" s="40">
        <v>30</v>
      </c>
      <c r="E32" s="41">
        <v>126559990</v>
      </c>
      <c r="F32" s="40">
        <v>42</v>
      </c>
      <c r="G32" s="41">
        <v>15398908</v>
      </c>
      <c r="H32" s="40">
        <v>31</v>
      </c>
      <c r="I32" s="41">
        <v>62230813</v>
      </c>
      <c r="J32" s="40">
        <v>35</v>
      </c>
      <c r="K32" s="41">
        <v>107513778</v>
      </c>
      <c r="L32" s="40">
        <v>34</v>
      </c>
      <c r="M32" s="41">
        <v>6341692</v>
      </c>
      <c r="N32" s="40">
        <v>17</v>
      </c>
      <c r="O32" s="41">
        <v>36803388</v>
      </c>
      <c r="P32" s="40">
        <v>14</v>
      </c>
      <c r="Q32" s="41">
        <v>1034</v>
      </c>
      <c r="R32" s="40">
        <v>21</v>
      </c>
      <c r="S32" s="41">
        <v>126344792</v>
      </c>
    </row>
    <row r="33" spans="1:19" ht="12.75">
      <c r="A33" s="37">
        <v>31</v>
      </c>
      <c r="B33" s="36" t="s">
        <v>44</v>
      </c>
      <c r="C33" s="39" t="s">
        <v>247</v>
      </c>
      <c r="D33" s="40">
        <v>31</v>
      </c>
      <c r="E33" s="41">
        <v>121514611</v>
      </c>
      <c r="F33" s="40">
        <v>9</v>
      </c>
      <c r="G33" s="41">
        <v>58853773</v>
      </c>
      <c r="H33" s="40">
        <v>15</v>
      </c>
      <c r="I33" s="41">
        <v>137275451</v>
      </c>
      <c r="J33" s="40">
        <v>25</v>
      </c>
      <c r="K33" s="41">
        <v>165739765</v>
      </c>
      <c r="L33" s="40">
        <v>5</v>
      </c>
      <c r="M33" s="41">
        <v>45555803</v>
      </c>
      <c r="N33" s="40">
        <v>50</v>
      </c>
      <c r="O33" s="41">
        <v>16502258</v>
      </c>
      <c r="P33" s="40">
        <v>92</v>
      </c>
      <c r="Q33" s="41">
        <v>265</v>
      </c>
      <c r="R33" s="40">
        <v>22</v>
      </c>
      <c r="S33" s="41">
        <v>121514611</v>
      </c>
    </row>
    <row r="34" spans="1:19" ht="12.75">
      <c r="A34" s="37">
        <v>32</v>
      </c>
      <c r="B34" s="36" t="s">
        <v>45</v>
      </c>
      <c r="C34" s="39" t="s">
        <v>247</v>
      </c>
      <c r="D34" s="40">
        <v>32</v>
      </c>
      <c r="E34" s="41">
        <v>121155607</v>
      </c>
      <c r="F34" s="40">
        <v>39</v>
      </c>
      <c r="G34" s="41">
        <v>16131309</v>
      </c>
      <c r="H34" s="40">
        <v>64</v>
      </c>
      <c r="I34" s="41">
        <v>27237395</v>
      </c>
      <c r="J34" s="40">
        <v>68</v>
      </c>
      <c r="K34" s="41">
        <v>43743567</v>
      </c>
      <c r="L34" s="40">
        <v>128</v>
      </c>
      <c r="M34" s="41">
        <v>729450</v>
      </c>
      <c r="N34" s="40">
        <v>10</v>
      </c>
      <c r="O34" s="41">
        <v>65742833</v>
      </c>
      <c r="P34" s="40">
        <v>249</v>
      </c>
      <c r="Q34" s="41">
        <v>0</v>
      </c>
      <c r="R34" s="40">
        <v>23</v>
      </c>
      <c r="S34" s="41">
        <v>121155607</v>
      </c>
    </row>
    <row r="35" spans="1:19" ht="12.75">
      <c r="A35" s="37">
        <v>33</v>
      </c>
      <c r="B35" s="36" t="s">
        <v>46</v>
      </c>
      <c r="C35" s="39" t="s">
        <v>247</v>
      </c>
      <c r="D35" s="40">
        <v>33</v>
      </c>
      <c r="E35" s="41">
        <v>120710567</v>
      </c>
      <c r="F35" s="40">
        <v>24</v>
      </c>
      <c r="G35" s="41">
        <v>26132090</v>
      </c>
      <c r="H35" s="40">
        <v>36</v>
      </c>
      <c r="I35" s="41">
        <v>52226719</v>
      </c>
      <c r="J35" s="40">
        <v>45</v>
      </c>
      <c r="K35" s="41">
        <v>76999951</v>
      </c>
      <c r="L35" s="40">
        <v>45</v>
      </c>
      <c r="M35" s="41">
        <v>4196361</v>
      </c>
      <c r="N35" s="40">
        <v>45</v>
      </c>
      <c r="O35" s="41">
        <v>17437057</v>
      </c>
      <c r="P35" s="40">
        <v>20</v>
      </c>
      <c r="Q35" s="41">
        <v>853</v>
      </c>
      <c r="R35" s="40">
        <v>24</v>
      </c>
      <c r="S35" s="41">
        <v>116910696</v>
      </c>
    </row>
    <row r="36" spans="1:19" ht="12.75">
      <c r="A36" s="37">
        <v>34</v>
      </c>
      <c r="B36" s="36" t="s">
        <v>47</v>
      </c>
      <c r="C36" s="39" t="s">
        <v>48</v>
      </c>
      <c r="D36" s="40">
        <v>34</v>
      </c>
      <c r="E36" s="41">
        <v>118233432</v>
      </c>
      <c r="F36" s="40">
        <v>27</v>
      </c>
      <c r="G36" s="41">
        <v>19727633</v>
      </c>
      <c r="H36" s="40">
        <v>55</v>
      </c>
      <c r="I36" s="41">
        <v>33892890</v>
      </c>
      <c r="J36" s="40">
        <v>38</v>
      </c>
      <c r="K36" s="41">
        <v>83963624</v>
      </c>
      <c r="L36" s="40">
        <v>14</v>
      </c>
      <c r="M36" s="41">
        <v>13440936</v>
      </c>
      <c r="N36" s="40">
        <v>98</v>
      </c>
      <c r="O36" s="41">
        <v>5273279</v>
      </c>
      <c r="P36" s="40">
        <v>32</v>
      </c>
      <c r="Q36" s="41">
        <v>690</v>
      </c>
      <c r="R36" s="40">
        <v>32</v>
      </c>
      <c r="S36" s="41">
        <v>86387989</v>
      </c>
    </row>
    <row r="37" spans="1:19" ht="12.75">
      <c r="A37" s="37">
        <v>35</v>
      </c>
      <c r="B37" s="36" t="s">
        <v>49</v>
      </c>
      <c r="C37" s="39" t="s">
        <v>247</v>
      </c>
      <c r="D37" s="40">
        <v>35</v>
      </c>
      <c r="E37" s="41">
        <v>115963238</v>
      </c>
      <c r="F37" s="40">
        <v>38</v>
      </c>
      <c r="G37" s="41">
        <v>16566037</v>
      </c>
      <c r="H37" s="40">
        <v>39</v>
      </c>
      <c r="I37" s="41">
        <v>50101265</v>
      </c>
      <c r="J37" s="40">
        <v>41</v>
      </c>
      <c r="K37" s="41">
        <v>79993948</v>
      </c>
      <c r="L37" s="40">
        <v>28</v>
      </c>
      <c r="M37" s="41">
        <v>7397733</v>
      </c>
      <c r="N37" s="40">
        <v>11</v>
      </c>
      <c r="O37" s="41">
        <v>60398975</v>
      </c>
      <c r="P37" s="40">
        <v>38</v>
      </c>
      <c r="Q37" s="41">
        <v>610</v>
      </c>
      <c r="R37" s="40">
        <v>26</v>
      </c>
      <c r="S37" s="41">
        <v>114956221</v>
      </c>
    </row>
    <row r="38" spans="1:19" ht="12.75">
      <c r="A38" s="37">
        <v>36</v>
      </c>
      <c r="B38" s="36" t="s">
        <v>50</v>
      </c>
      <c r="C38" s="39" t="s">
        <v>247</v>
      </c>
      <c r="D38" s="40">
        <v>36</v>
      </c>
      <c r="E38" s="41">
        <v>113847258</v>
      </c>
      <c r="F38" s="40">
        <v>22</v>
      </c>
      <c r="G38" s="41">
        <v>28110061</v>
      </c>
      <c r="H38" s="40">
        <v>59</v>
      </c>
      <c r="I38" s="41">
        <v>30077663</v>
      </c>
      <c r="J38" s="40">
        <v>20</v>
      </c>
      <c r="K38" s="41">
        <v>191026734</v>
      </c>
      <c r="L38" s="40">
        <v>242</v>
      </c>
      <c r="M38" s="41">
        <v>-10656722</v>
      </c>
      <c r="N38" s="40">
        <v>80</v>
      </c>
      <c r="O38" s="41">
        <v>7328148</v>
      </c>
      <c r="P38" s="40">
        <v>11</v>
      </c>
      <c r="Q38" s="41">
        <v>1221</v>
      </c>
      <c r="R38" s="40">
        <v>27</v>
      </c>
      <c r="S38" s="41">
        <v>111716542</v>
      </c>
    </row>
    <row r="39" spans="1:19" ht="12.75">
      <c r="A39" s="37">
        <v>37</v>
      </c>
      <c r="B39" s="36" t="s">
        <v>245</v>
      </c>
      <c r="C39" s="39" t="s">
        <v>51</v>
      </c>
      <c r="D39" s="40">
        <v>37</v>
      </c>
      <c r="E39" s="41">
        <v>110524320</v>
      </c>
      <c r="F39" s="40">
        <v>36</v>
      </c>
      <c r="G39" s="41">
        <v>17088620</v>
      </c>
      <c r="H39" s="40">
        <v>87</v>
      </c>
      <c r="I39" s="41">
        <v>16031857</v>
      </c>
      <c r="J39" s="40">
        <v>67</v>
      </c>
      <c r="K39" s="41">
        <v>44330523</v>
      </c>
      <c r="L39" s="40">
        <v>39</v>
      </c>
      <c r="M39" s="41">
        <v>5568552</v>
      </c>
      <c r="N39" s="40">
        <v>70</v>
      </c>
      <c r="O39" s="41">
        <v>9762695</v>
      </c>
      <c r="P39" s="40">
        <v>44</v>
      </c>
      <c r="Q39" s="41">
        <v>525</v>
      </c>
      <c r="R39" s="40">
        <v>28</v>
      </c>
      <c r="S39" s="41">
        <v>102331256</v>
      </c>
    </row>
    <row r="40" spans="1:19" ht="12.75">
      <c r="A40" s="37">
        <v>38</v>
      </c>
      <c r="B40" s="36" t="s">
        <v>52</v>
      </c>
      <c r="C40" s="39" t="s">
        <v>247</v>
      </c>
      <c r="D40" s="40">
        <v>38</v>
      </c>
      <c r="E40" s="41">
        <v>95526569</v>
      </c>
      <c r="F40" s="40">
        <v>31</v>
      </c>
      <c r="G40" s="41">
        <v>18628276</v>
      </c>
      <c r="H40" s="40">
        <v>20</v>
      </c>
      <c r="I40" s="41">
        <v>108979560</v>
      </c>
      <c r="J40" s="40">
        <v>26</v>
      </c>
      <c r="K40" s="41">
        <v>149867714</v>
      </c>
      <c r="L40" s="40">
        <v>81</v>
      </c>
      <c r="M40" s="41">
        <v>1588884</v>
      </c>
      <c r="N40" s="40">
        <v>42</v>
      </c>
      <c r="O40" s="41">
        <v>18630442</v>
      </c>
      <c r="P40" s="40">
        <v>31</v>
      </c>
      <c r="Q40" s="41">
        <v>702</v>
      </c>
      <c r="R40" s="40">
        <v>29</v>
      </c>
      <c r="S40" s="41">
        <v>94213837</v>
      </c>
    </row>
    <row r="41" spans="1:19" ht="12.75">
      <c r="A41" s="37">
        <v>39</v>
      </c>
      <c r="B41" s="36" t="s">
        <v>53</v>
      </c>
      <c r="C41" s="39" t="s">
        <v>247</v>
      </c>
      <c r="D41" s="40">
        <v>39</v>
      </c>
      <c r="E41" s="41">
        <v>90369840</v>
      </c>
      <c r="F41" s="40">
        <v>148</v>
      </c>
      <c r="G41" s="41">
        <v>3222840</v>
      </c>
      <c r="H41" s="40">
        <v>78</v>
      </c>
      <c r="I41" s="41">
        <v>19909035</v>
      </c>
      <c r="J41" s="40">
        <v>74</v>
      </c>
      <c r="K41" s="41">
        <v>38811700</v>
      </c>
      <c r="L41" s="40">
        <v>226</v>
      </c>
      <c r="M41" s="41">
        <v>-1136283</v>
      </c>
      <c r="N41" s="40">
        <v>66</v>
      </c>
      <c r="O41" s="41">
        <v>9917014</v>
      </c>
      <c r="P41" s="40">
        <v>99</v>
      </c>
      <c r="Q41" s="41">
        <v>261</v>
      </c>
      <c r="R41" s="40">
        <v>30</v>
      </c>
      <c r="S41" s="41">
        <v>89405000</v>
      </c>
    </row>
    <row r="42" spans="1:19" ht="12.75">
      <c r="A42" s="37">
        <v>40</v>
      </c>
      <c r="B42" s="36" t="s">
        <v>54</v>
      </c>
      <c r="C42" s="39" t="s">
        <v>247</v>
      </c>
      <c r="D42" s="40">
        <v>40</v>
      </c>
      <c r="E42" s="41">
        <v>89294572</v>
      </c>
      <c r="F42" s="40">
        <v>69</v>
      </c>
      <c r="G42" s="41">
        <v>8333194</v>
      </c>
      <c r="H42" s="40">
        <v>89</v>
      </c>
      <c r="I42" s="41">
        <v>15292261</v>
      </c>
      <c r="J42" s="40">
        <v>87</v>
      </c>
      <c r="K42" s="41">
        <v>31933596</v>
      </c>
      <c r="L42" s="40">
        <v>115</v>
      </c>
      <c r="M42" s="41">
        <v>945351</v>
      </c>
      <c r="N42" s="40">
        <v>148</v>
      </c>
      <c r="O42" s="41">
        <v>502905</v>
      </c>
      <c r="P42" s="40">
        <v>107</v>
      </c>
      <c r="Q42" s="41">
        <v>240</v>
      </c>
      <c r="R42" s="40">
        <v>34</v>
      </c>
      <c r="S42" s="41">
        <v>80930048</v>
      </c>
    </row>
    <row r="43" spans="1:19" ht="12.75">
      <c r="A43" s="37">
        <v>41</v>
      </c>
      <c r="B43" s="36" t="s">
        <v>55</v>
      </c>
      <c r="C43" s="39" t="s">
        <v>247</v>
      </c>
      <c r="D43" s="40">
        <v>41</v>
      </c>
      <c r="E43" s="41">
        <v>86166768</v>
      </c>
      <c r="F43" s="40">
        <v>56</v>
      </c>
      <c r="G43" s="41">
        <v>11308868</v>
      </c>
      <c r="H43" s="40">
        <v>14</v>
      </c>
      <c r="I43" s="41">
        <v>140762898</v>
      </c>
      <c r="J43" s="40">
        <v>16</v>
      </c>
      <c r="K43" s="41">
        <v>219316686</v>
      </c>
      <c r="L43" s="40">
        <v>57</v>
      </c>
      <c r="M43" s="41">
        <v>2661385</v>
      </c>
      <c r="N43" s="40">
        <v>39</v>
      </c>
      <c r="O43" s="41">
        <v>21297391</v>
      </c>
      <c r="P43" s="40">
        <v>12</v>
      </c>
      <c r="Q43" s="41">
        <v>1177</v>
      </c>
      <c r="R43" s="40">
        <v>53</v>
      </c>
      <c r="S43" s="41">
        <v>54518750</v>
      </c>
    </row>
    <row r="44" spans="1:19" ht="12.75">
      <c r="A44" s="37">
        <v>42</v>
      </c>
      <c r="B44" s="36" t="s">
        <v>56</v>
      </c>
      <c r="C44" s="39" t="s">
        <v>57</v>
      </c>
      <c r="D44" s="40">
        <v>42</v>
      </c>
      <c r="E44" s="41">
        <v>86070028</v>
      </c>
      <c r="F44" s="40">
        <v>25</v>
      </c>
      <c r="G44" s="41">
        <v>22459504</v>
      </c>
      <c r="H44" s="40">
        <v>29</v>
      </c>
      <c r="I44" s="41">
        <v>69033536</v>
      </c>
      <c r="J44" s="40">
        <v>32</v>
      </c>
      <c r="K44" s="41">
        <v>113523560</v>
      </c>
      <c r="L44" s="40">
        <v>18</v>
      </c>
      <c r="M44" s="41">
        <v>11763292</v>
      </c>
      <c r="N44" s="40">
        <v>34</v>
      </c>
      <c r="O44" s="41">
        <v>24109298</v>
      </c>
      <c r="P44" s="40">
        <v>33</v>
      </c>
      <c r="Q44" s="41">
        <v>666</v>
      </c>
      <c r="R44" s="40">
        <v>33</v>
      </c>
      <c r="S44" s="41">
        <v>85543949</v>
      </c>
    </row>
    <row r="45" spans="1:19" ht="12.75">
      <c r="A45" s="37">
        <v>43</v>
      </c>
      <c r="B45" s="36" t="s">
        <v>58</v>
      </c>
      <c r="C45" s="39" t="s">
        <v>247</v>
      </c>
      <c r="D45" s="40">
        <v>43</v>
      </c>
      <c r="E45" s="41">
        <v>85678661</v>
      </c>
      <c r="F45" s="40">
        <v>17</v>
      </c>
      <c r="G45" s="41">
        <v>33121636</v>
      </c>
      <c r="H45" s="40">
        <v>42</v>
      </c>
      <c r="I45" s="41">
        <v>43798922</v>
      </c>
      <c r="J45" s="40">
        <v>53</v>
      </c>
      <c r="K45" s="41">
        <v>65040632</v>
      </c>
      <c r="L45" s="40">
        <v>32</v>
      </c>
      <c r="M45" s="41">
        <v>6719579</v>
      </c>
      <c r="N45" s="40">
        <v>54</v>
      </c>
      <c r="O45" s="41">
        <v>14124530</v>
      </c>
      <c r="P45" s="40">
        <v>16</v>
      </c>
      <c r="Q45" s="41">
        <v>961</v>
      </c>
      <c r="R45" s="40">
        <v>35</v>
      </c>
      <c r="S45" s="41">
        <v>78714321</v>
      </c>
    </row>
    <row r="46" spans="1:19" ht="12.75">
      <c r="A46" s="37">
        <v>44</v>
      </c>
      <c r="B46" s="36" t="s">
        <v>59</v>
      </c>
      <c r="C46" s="39" t="s">
        <v>247</v>
      </c>
      <c r="D46" s="40">
        <v>44</v>
      </c>
      <c r="E46" s="41">
        <v>82272967</v>
      </c>
      <c r="F46" s="40">
        <v>55</v>
      </c>
      <c r="G46" s="41">
        <v>11466069</v>
      </c>
      <c r="H46" s="40">
        <v>160</v>
      </c>
      <c r="I46" s="41">
        <v>5552020</v>
      </c>
      <c r="J46" s="40">
        <v>131</v>
      </c>
      <c r="K46" s="41">
        <v>20140211</v>
      </c>
      <c r="L46" s="40">
        <v>95</v>
      </c>
      <c r="M46" s="41">
        <v>1316405</v>
      </c>
      <c r="N46" s="40">
        <v>181</v>
      </c>
      <c r="O46" s="41">
        <v>0</v>
      </c>
      <c r="P46" s="40">
        <v>23</v>
      </c>
      <c r="Q46" s="41">
        <v>808</v>
      </c>
      <c r="R46" s="40">
        <v>182</v>
      </c>
      <c r="S46" s="41">
        <v>0</v>
      </c>
    </row>
    <row r="47" spans="1:19" ht="12.75">
      <c r="A47" s="37">
        <v>45</v>
      </c>
      <c r="B47" s="36" t="s">
        <v>60</v>
      </c>
      <c r="C47" s="39" t="s">
        <v>247</v>
      </c>
      <c r="D47" s="40">
        <v>45</v>
      </c>
      <c r="E47" s="41">
        <v>79032742</v>
      </c>
      <c r="F47" s="40">
        <v>71</v>
      </c>
      <c r="G47" s="41">
        <v>8133651</v>
      </c>
      <c r="H47" s="40">
        <v>17</v>
      </c>
      <c r="I47" s="41">
        <v>118443479</v>
      </c>
      <c r="J47" s="40">
        <v>21</v>
      </c>
      <c r="K47" s="41">
        <v>187400866</v>
      </c>
      <c r="L47" s="40">
        <v>52</v>
      </c>
      <c r="M47" s="41">
        <v>2991307</v>
      </c>
      <c r="N47" s="40">
        <v>69</v>
      </c>
      <c r="O47" s="41">
        <v>9771707</v>
      </c>
      <c r="P47" s="40">
        <v>79</v>
      </c>
      <c r="Q47" s="41">
        <v>321</v>
      </c>
      <c r="R47" s="40">
        <v>36</v>
      </c>
      <c r="S47" s="41">
        <v>73670635</v>
      </c>
    </row>
    <row r="48" spans="1:19" ht="12.75">
      <c r="A48" s="37">
        <v>46</v>
      </c>
      <c r="B48" s="36" t="s">
        <v>301</v>
      </c>
      <c r="C48" s="39" t="s">
        <v>247</v>
      </c>
      <c r="D48" s="40">
        <v>46</v>
      </c>
      <c r="E48" s="41">
        <v>74776430</v>
      </c>
      <c r="F48" s="40">
        <v>135</v>
      </c>
      <c r="G48" s="41">
        <v>3728265</v>
      </c>
      <c r="H48" s="40">
        <v>27</v>
      </c>
      <c r="I48" s="41">
        <v>83645267</v>
      </c>
      <c r="J48" s="40">
        <v>31</v>
      </c>
      <c r="K48" s="41">
        <v>124105588</v>
      </c>
      <c r="L48" s="40">
        <v>80</v>
      </c>
      <c r="M48" s="41">
        <v>1607689</v>
      </c>
      <c r="N48" s="40">
        <v>182</v>
      </c>
      <c r="O48" s="41">
        <v>0</v>
      </c>
      <c r="P48" s="40">
        <v>209</v>
      </c>
      <c r="Q48" s="41">
        <v>40</v>
      </c>
      <c r="R48" s="40">
        <v>41</v>
      </c>
      <c r="S48" s="41">
        <v>64408353</v>
      </c>
    </row>
    <row r="49" spans="1:19" ht="12.75">
      <c r="A49" s="37">
        <v>47</v>
      </c>
      <c r="B49" s="36" t="s">
        <v>61</v>
      </c>
      <c r="C49" s="39" t="s">
        <v>247</v>
      </c>
      <c r="D49" s="40">
        <v>47</v>
      </c>
      <c r="E49" s="41">
        <v>74762262</v>
      </c>
      <c r="F49" s="40">
        <v>33</v>
      </c>
      <c r="G49" s="41">
        <v>18098433</v>
      </c>
      <c r="H49" s="40">
        <v>53</v>
      </c>
      <c r="I49" s="41">
        <v>35446233</v>
      </c>
      <c r="J49" s="40">
        <v>55</v>
      </c>
      <c r="K49" s="41">
        <v>64060420</v>
      </c>
      <c r="L49" s="40">
        <v>36</v>
      </c>
      <c r="M49" s="41">
        <v>5984782</v>
      </c>
      <c r="N49" s="40">
        <v>144</v>
      </c>
      <c r="O49" s="41">
        <v>610667</v>
      </c>
      <c r="P49" s="40">
        <v>43</v>
      </c>
      <c r="Q49" s="41">
        <v>530</v>
      </c>
      <c r="R49" s="40">
        <v>37</v>
      </c>
      <c r="S49" s="41">
        <v>73321947</v>
      </c>
    </row>
    <row r="50" spans="1:19" ht="12.75">
      <c r="A50" s="37">
        <v>48</v>
      </c>
      <c r="B50" s="36" t="s">
        <v>62</v>
      </c>
      <c r="C50" s="39" t="s">
        <v>13</v>
      </c>
      <c r="D50" s="40">
        <v>48</v>
      </c>
      <c r="E50" s="41">
        <v>74246171</v>
      </c>
      <c r="F50" s="40">
        <v>70</v>
      </c>
      <c r="G50" s="41">
        <v>8160859</v>
      </c>
      <c r="H50" s="40">
        <v>68</v>
      </c>
      <c r="I50" s="41">
        <v>24386853</v>
      </c>
      <c r="J50" s="40">
        <v>50</v>
      </c>
      <c r="K50" s="41">
        <v>68954087</v>
      </c>
      <c r="L50" s="40">
        <v>44</v>
      </c>
      <c r="M50" s="41">
        <v>4305031</v>
      </c>
      <c r="N50" s="40">
        <v>183</v>
      </c>
      <c r="O50" s="41">
        <v>0</v>
      </c>
      <c r="P50" s="40">
        <v>58</v>
      </c>
      <c r="Q50" s="41">
        <v>400</v>
      </c>
      <c r="R50" s="40">
        <v>65</v>
      </c>
      <c r="S50" s="41">
        <v>47348845</v>
      </c>
    </row>
    <row r="51" spans="1:19" ht="12.75">
      <c r="A51" s="37">
        <v>49</v>
      </c>
      <c r="B51" s="36" t="s">
        <v>63</v>
      </c>
      <c r="C51" s="39" t="s">
        <v>247</v>
      </c>
      <c r="D51" s="40">
        <v>49</v>
      </c>
      <c r="E51" s="41">
        <v>72505324</v>
      </c>
      <c r="F51" s="40">
        <v>61</v>
      </c>
      <c r="G51" s="41">
        <v>0</v>
      </c>
      <c r="H51" s="40">
        <v>91</v>
      </c>
      <c r="I51" s="41">
        <v>0</v>
      </c>
      <c r="J51" s="40">
        <v>66</v>
      </c>
      <c r="K51" s="41">
        <v>0</v>
      </c>
      <c r="L51" s="40">
        <v>169</v>
      </c>
      <c r="M51" s="41">
        <v>0</v>
      </c>
      <c r="N51" s="40">
        <v>116</v>
      </c>
      <c r="O51" s="41">
        <v>0</v>
      </c>
      <c r="P51" s="40">
        <v>40</v>
      </c>
      <c r="Q51" s="41">
        <v>0</v>
      </c>
      <c r="R51" s="40">
        <v>183</v>
      </c>
      <c r="S51" s="41">
        <v>0</v>
      </c>
    </row>
    <row r="52" spans="1:19" ht="12.75">
      <c r="A52" s="37">
        <v>50</v>
      </c>
      <c r="B52" s="36" t="s">
        <v>64</v>
      </c>
      <c r="C52" s="39" t="s">
        <v>247</v>
      </c>
      <c r="D52" s="40">
        <v>50</v>
      </c>
      <c r="E52" s="41">
        <v>71998298</v>
      </c>
      <c r="F52" s="40">
        <v>76</v>
      </c>
      <c r="G52" s="41">
        <v>7433513</v>
      </c>
      <c r="H52" s="40">
        <v>138</v>
      </c>
      <c r="I52" s="41">
        <v>6930294</v>
      </c>
      <c r="J52" s="40">
        <v>30</v>
      </c>
      <c r="K52" s="41">
        <v>124167643</v>
      </c>
      <c r="L52" s="40">
        <v>245</v>
      </c>
      <c r="M52" s="41">
        <v>-15115550</v>
      </c>
      <c r="N52" s="40">
        <v>173</v>
      </c>
      <c r="O52" s="41">
        <v>3442</v>
      </c>
      <c r="P52" s="40">
        <v>29</v>
      </c>
      <c r="Q52" s="41">
        <v>722</v>
      </c>
      <c r="R52" s="40">
        <v>38</v>
      </c>
      <c r="S52" s="41">
        <v>68050350</v>
      </c>
    </row>
    <row r="53" spans="1:19" ht="12.75">
      <c r="A53" s="37">
        <v>51</v>
      </c>
      <c r="B53" s="36" t="s">
        <v>302</v>
      </c>
      <c r="C53" s="39" t="s">
        <v>22</v>
      </c>
      <c r="D53" s="40">
        <v>51</v>
      </c>
      <c r="E53" s="41">
        <v>70467088</v>
      </c>
      <c r="F53" s="40">
        <v>138</v>
      </c>
      <c r="G53" s="41">
        <v>3627408</v>
      </c>
      <c r="H53" s="40">
        <v>85</v>
      </c>
      <c r="I53" s="41">
        <v>17187614</v>
      </c>
      <c r="J53" s="40">
        <v>100</v>
      </c>
      <c r="K53" s="41">
        <v>29744884</v>
      </c>
      <c r="L53" s="40">
        <v>69</v>
      </c>
      <c r="M53" s="41">
        <v>2119654</v>
      </c>
      <c r="N53" s="40">
        <v>184</v>
      </c>
      <c r="O53" s="41">
        <v>0</v>
      </c>
      <c r="P53" s="40">
        <v>162</v>
      </c>
      <c r="Q53" s="41">
        <v>126</v>
      </c>
      <c r="R53" s="40">
        <v>80</v>
      </c>
      <c r="S53" s="41">
        <v>39532140</v>
      </c>
    </row>
    <row r="54" spans="1:19" ht="12.75">
      <c r="A54" s="37">
        <v>52</v>
      </c>
      <c r="B54" s="36" t="s">
        <v>245</v>
      </c>
      <c r="C54" s="39" t="s">
        <v>247</v>
      </c>
      <c r="D54" s="40">
        <v>52</v>
      </c>
      <c r="E54" s="41">
        <v>69680122</v>
      </c>
      <c r="F54" s="40">
        <v>98</v>
      </c>
      <c r="G54" s="41">
        <v>5749898</v>
      </c>
      <c r="H54" s="40">
        <v>106</v>
      </c>
      <c r="I54" s="41">
        <v>0</v>
      </c>
      <c r="J54" s="40">
        <v>85</v>
      </c>
      <c r="K54" s="41">
        <v>32766575</v>
      </c>
      <c r="L54" s="40">
        <v>216</v>
      </c>
      <c r="M54" s="41">
        <v>0</v>
      </c>
      <c r="N54" s="40">
        <v>156</v>
      </c>
      <c r="O54" s="41">
        <v>167729</v>
      </c>
      <c r="P54" s="40">
        <v>87</v>
      </c>
      <c r="Q54" s="41">
        <v>288</v>
      </c>
      <c r="R54" s="40">
        <v>45</v>
      </c>
      <c r="S54" s="41">
        <v>62033519</v>
      </c>
    </row>
    <row r="55" spans="1:19" ht="12.75">
      <c r="A55" s="37">
        <v>53</v>
      </c>
      <c r="B55" s="36" t="s">
        <v>65</v>
      </c>
      <c r="C55" s="39" t="s">
        <v>247</v>
      </c>
      <c r="D55" s="40">
        <v>53</v>
      </c>
      <c r="E55" s="41">
        <v>68136874</v>
      </c>
      <c r="F55" s="40">
        <v>26</v>
      </c>
      <c r="G55" s="41">
        <v>19940536</v>
      </c>
      <c r="H55" s="40">
        <v>41</v>
      </c>
      <c r="I55" s="41">
        <v>47381486</v>
      </c>
      <c r="J55" s="40">
        <v>29</v>
      </c>
      <c r="K55" s="41">
        <v>126393270</v>
      </c>
      <c r="L55" s="40">
        <v>84</v>
      </c>
      <c r="M55" s="41">
        <v>1520738</v>
      </c>
      <c r="N55" s="40">
        <v>43</v>
      </c>
      <c r="O55" s="41">
        <v>17970000</v>
      </c>
      <c r="P55" s="40">
        <v>27</v>
      </c>
      <c r="Q55" s="41">
        <v>735</v>
      </c>
      <c r="R55" s="40">
        <v>46</v>
      </c>
      <c r="S55" s="41">
        <v>61374841</v>
      </c>
    </row>
    <row r="56" spans="1:19" ht="12.75">
      <c r="A56" s="37">
        <v>54</v>
      </c>
      <c r="B56" s="36" t="s">
        <v>66</v>
      </c>
      <c r="C56" s="39" t="s">
        <v>247</v>
      </c>
      <c r="D56" s="40">
        <v>54</v>
      </c>
      <c r="E56" s="41">
        <v>67996031</v>
      </c>
      <c r="F56" s="40">
        <v>79</v>
      </c>
      <c r="G56" s="41">
        <v>7054848</v>
      </c>
      <c r="H56" s="40">
        <v>32</v>
      </c>
      <c r="I56" s="41">
        <v>62073931</v>
      </c>
      <c r="J56" s="40">
        <v>47</v>
      </c>
      <c r="K56" s="41">
        <v>73809899</v>
      </c>
      <c r="L56" s="40">
        <v>235</v>
      </c>
      <c r="M56" s="41">
        <v>-3536302</v>
      </c>
      <c r="N56" s="40">
        <v>152</v>
      </c>
      <c r="O56" s="41">
        <v>347964</v>
      </c>
      <c r="P56" s="40">
        <v>61</v>
      </c>
      <c r="Q56" s="41">
        <v>387</v>
      </c>
      <c r="R56" s="40">
        <v>40</v>
      </c>
      <c r="S56" s="41">
        <v>66449383</v>
      </c>
    </row>
    <row r="57" spans="1:19" ht="12.75">
      <c r="A57" s="37">
        <v>55</v>
      </c>
      <c r="B57" s="36" t="s">
        <v>67</v>
      </c>
      <c r="C57" s="39" t="s">
        <v>247</v>
      </c>
      <c r="D57" s="40">
        <v>55</v>
      </c>
      <c r="E57" s="41">
        <v>67911980</v>
      </c>
      <c r="F57" s="40">
        <v>59</v>
      </c>
      <c r="G57" s="41">
        <v>10075357</v>
      </c>
      <c r="H57" s="40">
        <v>82</v>
      </c>
      <c r="I57" s="41">
        <v>18486249</v>
      </c>
      <c r="J57" s="40">
        <v>71</v>
      </c>
      <c r="K57" s="41">
        <v>41898161</v>
      </c>
      <c r="L57" s="40">
        <v>82</v>
      </c>
      <c r="M57" s="41">
        <v>1576707</v>
      </c>
      <c r="N57" s="40">
        <v>27</v>
      </c>
      <c r="O57" s="41">
        <v>28095391</v>
      </c>
      <c r="P57" s="40">
        <v>103</v>
      </c>
      <c r="Q57" s="41">
        <v>249</v>
      </c>
      <c r="R57" s="40">
        <v>184</v>
      </c>
      <c r="S57" s="41">
        <v>0</v>
      </c>
    </row>
    <row r="58" spans="1:19" ht="12.75">
      <c r="A58" s="37">
        <v>56</v>
      </c>
      <c r="B58" s="36" t="s">
        <v>68</v>
      </c>
      <c r="C58" s="39" t="s">
        <v>247</v>
      </c>
      <c r="D58" s="40">
        <v>56</v>
      </c>
      <c r="E58" s="41">
        <v>67277604</v>
      </c>
      <c r="F58" s="40">
        <v>34</v>
      </c>
      <c r="G58" s="41">
        <v>17847190</v>
      </c>
      <c r="H58" s="40">
        <v>72</v>
      </c>
      <c r="I58" s="41">
        <v>21642169</v>
      </c>
      <c r="J58" s="40">
        <v>81</v>
      </c>
      <c r="K58" s="41">
        <v>34852596</v>
      </c>
      <c r="L58" s="40">
        <v>102</v>
      </c>
      <c r="M58" s="41">
        <v>1136298</v>
      </c>
      <c r="N58" s="40">
        <v>107</v>
      </c>
      <c r="O58" s="41">
        <v>4317085</v>
      </c>
      <c r="P58" s="40">
        <v>21</v>
      </c>
      <c r="Q58" s="41">
        <v>843</v>
      </c>
      <c r="R58" s="40">
        <v>39</v>
      </c>
      <c r="S58" s="41">
        <v>67277604</v>
      </c>
    </row>
    <row r="59" spans="1:19" ht="12.75">
      <c r="A59" s="37">
        <v>57</v>
      </c>
      <c r="B59" s="36" t="s">
        <v>245</v>
      </c>
      <c r="C59" s="39" t="s">
        <v>51</v>
      </c>
      <c r="D59" s="40">
        <v>57</v>
      </c>
      <c r="E59" s="41">
        <v>65484023</v>
      </c>
      <c r="F59" s="40">
        <v>30</v>
      </c>
      <c r="G59" s="41">
        <v>18905461</v>
      </c>
      <c r="H59" s="40">
        <v>45</v>
      </c>
      <c r="I59" s="41">
        <v>41984662</v>
      </c>
      <c r="J59" s="40">
        <v>57</v>
      </c>
      <c r="K59" s="41">
        <v>57944766</v>
      </c>
      <c r="L59" s="40">
        <v>31</v>
      </c>
      <c r="M59" s="41">
        <v>6885566</v>
      </c>
      <c r="N59" s="40">
        <v>18</v>
      </c>
      <c r="O59" s="41">
        <v>35857122</v>
      </c>
      <c r="P59" s="40">
        <v>25</v>
      </c>
      <c r="Q59" s="41">
        <v>779</v>
      </c>
      <c r="R59" s="40">
        <v>42</v>
      </c>
      <c r="S59" s="41">
        <v>63349765</v>
      </c>
    </row>
    <row r="60" spans="1:19" ht="12.75">
      <c r="A60" s="37">
        <v>58</v>
      </c>
      <c r="B60" s="36" t="s">
        <v>69</v>
      </c>
      <c r="C60" s="39" t="s">
        <v>13</v>
      </c>
      <c r="D60" s="40">
        <v>58</v>
      </c>
      <c r="E60" s="41">
        <v>64498151</v>
      </c>
      <c r="F60" s="40">
        <v>43</v>
      </c>
      <c r="G60" s="41">
        <v>15111087</v>
      </c>
      <c r="H60" s="40">
        <v>93</v>
      </c>
      <c r="I60" s="41">
        <v>13711201</v>
      </c>
      <c r="J60" s="40">
        <v>84</v>
      </c>
      <c r="K60" s="41">
        <v>33505207</v>
      </c>
      <c r="L60" s="40">
        <v>105</v>
      </c>
      <c r="M60" s="41">
        <v>1105485</v>
      </c>
      <c r="N60" s="40">
        <v>20</v>
      </c>
      <c r="O60" s="41">
        <v>33021353</v>
      </c>
      <c r="P60" s="40">
        <v>13</v>
      </c>
      <c r="Q60" s="41">
        <v>1148</v>
      </c>
      <c r="R60" s="40">
        <v>44</v>
      </c>
      <c r="S60" s="41">
        <v>62851883</v>
      </c>
    </row>
    <row r="61" spans="1:19" ht="12.75">
      <c r="A61" s="37">
        <v>59</v>
      </c>
      <c r="B61" s="36" t="s">
        <v>70</v>
      </c>
      <c r="C61" s="39" t="s">
        <v>247</v>
      </c>
      <c r="D61" s="40">
        <v>59</v>
      </c>
      <c r="E61" s="41">
        <v>62965229</v>
      </c>
      <c r="F61" s="40">
        <v>49</v>
      </c>
      <c r="G61" s="41">
        <v>12271082</v>
      </c>
      <c r="H61" s="40">
        <v>88</v>
      </c>
      <c r="I61" s="41">
        <v>15678635</v>
      </c>
      <c r="J61" s="40">
        <v>103</v>
      </c>
      <c r="K61" s="41">
        <v>27718482</v>
      </c>
      <c r="L61" s="40">
        <v>29</v>
      </c>
      <c r="M61" s="41">
        <v>7292774</v>
      </c>
      <c r="N61" s="40">
        <v>102</v>
      </c>
      <c r="O61" s="41">
        <v>4595272</v>
      </c>
      <c r="P61" s="40">
        <v>100</v>
      </c>
      <c r="Q61" s="41">
        <v>260</v>
      </c>
      <c r="R61" s="40">
        <v>43</v>
      </c>
      <c r="S61" s="41">
        <v>62965229</v>
      </c>
    </row>
    <row r="62" spans="1:19" ht="12.75">
      <c r="A62" s="37">
        <v>60</v>
      </c>
      <c r="B62" s="36" t="s">
        <v>71</v>
      </c>
      <c r="C62" s="39" t="s">
        <v>247</v>
      </c>
      <c r="D62" s="40">
        <v>60</v>
      </c>
      <c r="E62" s="41">
        <v>60796060</v>
      </c>
      <c r="F62" s="40">
        <v>48</v>
      </c>
      <c r="G62" s="41">
        <v>12668521</v>
      </c>
      <c r="H62" s="40">
        <v>48</v>
      </c>
      <c r="I62" s="41">
        <v>38498949</v>
      </c>
      <c r="J62" s="40">
        <v>54</v>
      </c>
      <c r="K62" s="41">
        <v>64095770</v>
      </c>
      <c r="L62" s="40">
        <v>50</v>
      </c>
      <c r="M62" s="41">
        <v>3481047</v>
      </c>
      <c r="N62" s="40">
        <v>88</v>
      </c>
      <c r="O62" s="41">
        <v>6523552</v>
      </c>
      <c r="P62" s="40">
        <v>15</v>
      </c>
      <c r="Q62" s="41">
        <v>1002</v>
      </c>
      <c r="R62" s="40">
        <v>47</v>
      </c>
      <c r="S62" s="41">
        <v>58404837</v>
      </c>
    </row>
    <row r="63" spans="1:19" ht="12.75">
      <c r="A63" s="37">
        <v>61</v>
      </c>
      <c r="B63" s="36" t="s">
        <v>72</v>
      </c>
      <c r="C63" s="39" t="s">
        <v>247</v>
      </c>
      <c r="D63" s="40">
        <v>61</v>
      </c>
      <c r="E63" s="41">
        <v>59261177</v>
      </c>
      <c r="F63" s="40">
        <v>74</v>
      </c>
      <c r="G63" s="41">
        <v>7804637</v>
      </c>
      <c r="H63" s="40">
        <v>56</v>
      </c>
      <c r="I63" s="41">
        <v>31795005</v>
      </c>
      <c r="J63" s="40">
        <v>44</v>
      </c>
      <c r="K63" s="41">
        <v>77304022</v>
      </c>
      <c r="L63" s="40">
        <v>190</v>
      </c>
      <c r="M63" s="41">
        <v>167065</v>
      </c>
      <c r="N63" s="40">
        <v>35</v>
      </c>
      <c r="O63" s="41">
        <v>23029229</v>
      </c>
      <c r="P63" s="40">
        <v>112</v>
      </c>
      <c r="Q63" s="41">
        <v>227</v>
      </c>
      <c r="R63" s="40">
        <v>48</v>
      </c>
      <c r="S63" s="41">
        <v>57755078</v>
      </c>
    </row>
    <row r="64" spans="1:19" ht="12.75">
      <c r="A64" s="37">
        <v>62</v>
      </c>
      <c r="B64" s="36" t="s">
        <v>303</v>
      </c>
      <c r="C64" s="39" t="s">
        <v>39</v>
      </c>
      <c r="D64" s="40">
        <v>62</v>
      </c>
      <c r="E64" s="41">
        <v>58402630</v>
      </c>
      <c r="F64" s="40">
        <v>12</v>
      </c>
      <c r="G64" s="41">
        <v>46542307</v>
      </c>
      <c r="H64" s="40">
        <v>25</v>
      </c>
      <c r="I64" s="41">
        <v>88032928</v>
      </c>
      <c r="J64" s="40">
        <v>36</v>
      </c>
      <c r="K64" s="41">
        <v>107350018</v>
      </c>
      <c r="L64" s="40">
        <v>6</v>
      </c>
      <c r="M64" s="41">
        <v>36358075</v>
      </c>
      <c r="N64" s="40">
        <v>55</v>
      </c>
      <c r="O64" s="41">
        <v>14099652</v>
      </c>
      <c r="P64" s="40">
        <v>89</v>
      </c>
      <c r="Q64" s="41">
        <v>283</v>
      </c>
      <c r="R64" s="40">
        <v>185</v>
      </c>
      <c r="S64" s="41">
        <v>0</v>
      </c>
    </row>
    <row r="65" spans="1:19" ht="12.75">
      <c r="A65" s="37">
        <v>63</v>
      </c>
      <c r="B65" s="36" t="s">
        <v>73</v>
      </c>
      <c r="C65" s="39" t="s">
        <v>247</v>
      </c>
      <c r="D65" s="40">
        <v>63</v>
      </c>
      <c r="E65" s="41">
        <v>58360495</v>
      </c>
      <c r="F65" s="40">
        <v>105</v>
      </c>
      <c r="G65" s="41">
        <v>5460873</v>
      </c>
      <c r="H65" s="40">
        <v>43</v>
      </c>
      <c r="I65" s="41">
        <v>43678726</v>
      </c>
      <c r="J65" s="40">
        <v>46</v>
      </c>
      <c r="K65" s="41">
        <v>74047283</v>
      </c>
      <c r="L65" s="40">
        <v>135</v>
      </c>
      <c r="M65" s="41">
        <v>608864</v>
      </c>
      <c r="N65" s="40">
        <v>51</v>
      </c>
      <c r="O65" s="41">
        <v>15725956</v>
      </c>
      <c r="P65" s="40">
        <v>54</v>
      </c>
      <c r="Q65" s="41">
        <v>445</v>
      </c>
      <c r="R65" s="40">
        <v>60</v>
      </c>
      <c r="S65" s="41">
        <v>49503263</v>
      </c>
    </row>
    <row r="66" spans="1:19" ht="12.75">
      <c r="A66" s="37">
        <v>64</v>
      </c>
      <c r="B66" s="36" t="s">
        <v>74</v>
      </c>
      <c r="C66" s="39" t="s">
        <v>247</v>
      </c>
      <c r="D66" s="40">
        <v>64</v>
      </c>
      <c r="E66" s="41">
        <v>57893684</v>
      </c>
      <c r="F66" s="40">
        <v>54</v>
      </c>
      <c r="G66" s="41">
        <v>11525987</v>
      </c>
      <c r="H66" s="40">
        <v>73</v>
      </c>
      <c r="I66" s="41">
        <v>21490833</v>
      </c>
      <c r="J66" s="40">
        <v>105</v>
      </c>
      <c r="K66" s="41">
        <v>27123328</v>
      </c>
      <c r="L66" s="40">
        <v>33</v>
      </c>
      <c r="M66" s="41">
        <v>6369528</v>
      </c>
      <c r="N66" s="40">
        <v>151</v>
      </c>
      <c r="O66" s="41">
        <v>398235</v>
      </c>
      <c r="P66" s="40">
        <v>74</v>
      </c>
      <c r="Q66" s="41">
        <v>345</v>
      </c>
      <c r="R66" s="40">
        <v>49</v>
      </c>
      <c r="S66" s="41">
        <v>57551798</v>
      </c>
    </row>
    <row r="67" spans="1:19" ht="12.75">
      <c r="A67" s="37">
        <v>65</v>
      </c>
      <c r="B67" s="36" t="s">
        <v>75</v>
      </c>
      <c r="C67" s="39" t="s">
        <v>247</v>
      </c>
      <c r="D67" s="40">
        <v>65</v>
      </c>
      <c r="E67" s="41">
        <v>57718680</v>
      </c>
      <c r="F67" s="40">
        <v>41</v>
      </c>
      <c r="G67" s="41">
        <v>15464717</v>
      </c>
      <c r="H67" s="40">
        <v>104</v>
      </c>
      <c r="I67" s="41">
        <v>11398624</v>
      </c>
      <c r="J67" s="40">
        <v>72</v>
      </c>
      <c r="K67" s="41">
        <v>41542642</v>
      </c>
      <c r="L67" s="40">
        <v>121</v>
      </c>
      <c r="M67" s="41">
        <v>872433</v>
      </c>
      <c r="N67" s="40">
        <v>14</v>
      </c>
      <c r="O67" s="41">
        <v>42856404</v>
      </c>
      <c r="P67" s="40">
        <v>17</v>
      </c>
      <c r="Q67" s="41">
        <v>950</v>
      </c>
      <c r="R67" s="40">
        <v>50</v>
      </c>
      <c r="S67" s="41">
        <v>56894349</v>
      </c>
    </row>
    <row r="68" spans="1:19" ht="12.75">
      <c r="A68" s="37">
        <v>66</v>
      </c>
      <c r="B68" s="36" t="s">
        <v>76</v>
      </c>
      <c r="C68" s="39" t="s">
        <v>247</v>
      </c>
      <c r="D68" s="40">
        <v>66</v>
      </c>
      <c r="E68" s="41">
        <v>56945185</v>
      </c>
      <c r="F68" s="40">
        <v>82</v>
      </c>
      <c r="G68" s="41">
        <v>6845369</v>
      </c>
      <c r="H68" s="40">
        <v>46</v>
      </c>
      <c r="I68" s="41">
        <v>40632674</v>
      </c>
      <c r="J68" s="40">
        <v>60</v>
      </c>
      <c r="K68" s="41">
        <v>51753823</v>
      </c>
      <c r="L68" s="40">
        <v>113</v>
      </c>
      <c r="M68" s="41">
        <v>952787</v>
      </c>
      <c r="N68" s="40">
        <v>82</v>
      </c>
      <c r="O68" s="41">
        <v>6950411</v>
      </c>
      <c r="P68" s="40">
        <v>64</v>
      </c>
      <c r="Q68" s="41">
        <v>385</v>
      </c>
      <c r="R68" s="40">
        <v>51</v>
      </c>
      <c r="S68" s="41">
        <v>56603739</v>
      </c>
    </row>
    <row r="69" spans="1:19" ht="12.75">
      <c r="A69" s="37">
        <v>67</v>
      </c>
      <c r="B69" s="36" t="s">
        <v>77</v>
      </c>
      <c r="C69" s="39" t="s">
        <v>247</v>
      </c>
      <c r="D69" s="40">
        <v>67</v>
      </c>
      <c r="E69" s="41">
        <v>56499978</v>
      </c>
      <c r="F69" s="40">
        <v>29</v>
      </c>
      <c r="G69" s="41">
        <v>18919856</v>
      </c>
      <c r="H69" s="40">
        <v>58</v>
      </c>
      <c r="I69" s="41">
        <v>30691173</v>
      </c>
      <c r="J69" s="40">
        <v>39</v>
      </c>
      <c r="K69" s="41">
        <v>82735615</v>
      </c>
      <c r="L69" s="40">
        <v>24</v>
      </c>
      <c r="M69" s="41">
        <v>9064023</v>
      </c>
      <c r="N69" s="40">
        <v>33</v>
      </c>
      <c r="O69" s="41">
        <v>24291000</v>
      </c>
      <c r="P69" s="40">
        <v>55</v>
      </c>
      <c r="Q69" s="41">
        <v>428</v>
      </c>
      <c r="R69" s="40">
        <v>52</v>
      </c>
      <c r="S69" s="41">
        <v>54581670</v>
      </c>
    </row>
    <row r="70" spans="1:19" ht="12.75">
      <c r="A70" s="37">
        <v>68</v>
      </c>
      <c r="B70" s="36" t="s">
        <v>78</v>
      </c>
      <c r="C70" s="39" t="s">
        <v>247</v>
      </c>
      <c r="D70" s="40">
        <v>68</v>
      </c>
      <c r="E70" s="41">
        <v>56129383</v>
      </c>
      <c r="F70" s="40">
        <v>113</v>
      </c>
      <c r="G70" s="41">
        <v>4922374</v>
      </c>
      <c r="H70" s="40">
        <v>211</v>
      </c>
      <c r="I70" s="41">
        <v>1680215</v>
      </c>
      <c r="J70" s="40">
        <v>161</v>
      </c>
      <c r="K70" s="41">
        <v>13462922</v>
      </c>
      <c r="L70" s="40">
        <v>211</v>
      </c>
      <c r="M70" s="41">
        <v>30882</v>
      </c>
      <c r="N70" s="40">
        <v>185</v>
      </c>
      <c r="O70" s="41">
        <v>0</v>
      </c>
      <c r="P70" s="40">
        <v>56</v>
      </c>
      <c r="Q70" s="41">
        <v>415</v>
      </c>
      <c r="R70" s="40">
        <v>171</v>
      </c>
      <c r="S70" s="41">
        <v>3525850</v>
      </c>
    </row>
    <row r="71" spans="1:19" ht="12.75">
      <c r="A71" s="37">
        <v>69</v>
      </c>
      <c r="B71" s="36" t="s">
        <v>79</v>
      </c>
      <c r="C71" s="39" t="s">
        <v>247</v>
      </c>
      <c r="D71" s="40">
        <v>69</v>
      </c>
      <c r="E71" s="41">
        <v>54467306</v>
      </c>
      <c r="F71" s="40">
        <v>191</v>
      </c>
      <c r="G71" s="41">
        <v>1613186</v>
      </c>
      <c r="H71" s="40">
        <v>187</v>
      </c>
      <c r="I71" s="41">
        <v>3194360</v>
      </c>
      <c r="J71" s="40">
        <v>186</v>
      </c>
      <c r="K71" s="41">
        <v>10030881</v>
      </c>
      <c r="L71" s="40">
        <v>122</v>
      </c>
      <c r="M71" s="41">
        <v>852482</v>
      </c>
      <c r="N71" s="40">
        <v>186</v>
      </c>
      <c r="O71" s="41">
        <v>0</v>
      </c>
      <c r="P71" s="40">
        <v>200</v>
      </c>
      <c r="Q71" s="41">
        <v>47</v>
      </c>
      <c r="R71" s="40">
        <v>186</v>
      </c>
      <c r="S71" s="41">
        <v>0</v>
      </c>
    </row>
    <row r="72" spans="1:19" ht="12.75">
      <c r="A72" s="37">
        <v>70</v>
      </c>
      <c r="B72" s="36" t="s">
        <v>80</v>
      </c>
      <c r="C72" s="39" t="s">
        <v>247</v>
      </c>
      <c r="D72" s="40">
        <v>70</v>
      </c>
      <c r="E72" s="41">
        <v>54264919</v>
      </c>
      <c r="F72" s="40">
        <v>28</v>
      </c>
      <c r="G72" s="41">
        <v>19235178</v>
      </c>
      <c r="H72" s="40">
        <v>183</v>
      </c>
      <c r="I72" s="41">
        <v>3391330</v>
      </c>
      <c r="J72" s="40">
        <v>170</v>
      </c>
      <c r="K72" s="41">
        <v>11591264</v>
      </c>
      <c r="L72" s="40">
        <v>87</v>
      </c>
      <c r="M72" s="41">
        <v>1442738</v>
      </c>
      <c r="N72" s="40">
        <v>187</v>
      </c>
      <c r="O72" s="41">
        <v>0</v>
      </c>
      <c r="P72" s="40">
        <v>93</v>
      </c>
      <c r="Q72" s="41">
        <v>265</v>
      </c>
      <c r="R72" s="40">
        <v>54</v>
      </c>
      <c r="S72" s="41">
        <v>54269919</v>
      </c>
    </row>
    <row r="73" spans="1:19" ht="12.75">
      <c r="A73" s="37">
        <v>71</v>
      </c>
      <c r="B73" s="36" t="s">
        <v>81</v>
      </c>
      <c r="C73" s="39" t="s">
        <v>247</v>
      </c>
      <c r="D73" s="40">
        <v>71</v>
      </c>
      <c r="E73" s="41">
        <v>53597748</v>
      </c>
      <c r="F73" s="40">
        <v>23</v>
      </c>
      <c r="G73" s="41">
        <v>27804782</v>
      </c>
      <c r="H73" s="40">
        <v>13</v>
      </c>
      <c r="I73" s="41">
        <v>162500252</v>
      </c>
      <c r="J73" s="40">
        <v>23</v>
      </c>
      <c r="K73" s="41">
        <v>169781966</v>
      </c>
      <c r="L73" s="40">
        <v>17</v>
      </c>
      <c r="M73" s="41">
        <v>11880072</v>
      </c>
      <c r="N73" s="40">
        <v>49</v>
      </c>
      <c r="O73" s="41">
        <v>16637540</v>
      </c>
      <c r="P73" s="40">
        <v>104</v>
      </c>
      <c r="Q73" s="41">
        <v>249</v>
      </c>
      <c r="R73" s="40">
        <v>55</v>
      </c>
      <c r="S73" s="41">
        <v>53597748</v>
      </c>
    </row>
    <row r="74" spans="1:19" ht="12.75">
      <c r="A74" s="37">
        <v>72</v>
      </c>
      <c r="B74" s="36" t="s">
        <v>82</v>
      </c>
      <c r="C74" s="39" t="s">
        <v>247</v>
      </c>
      <c r="D74" s="40">
        <v>72</v>
      </c>
      <c r="E74" s="41">
        <v>53218359</v>
      </c>
      <c r="F74" s="40">
        <v>52</v>
      </c>
      <c r="G74" s="41">
        <v>11718676</v>
      </c>
      <c r="H74" s="40">
        <v>84</v>
      </c>
      <c r="I74" s="41">
        <v>17696797</v>
      </c>
      <c r="J74" s="40">
        <v>92</v>
      </c>
      <c r="K74" s="41">
        <v>31015052</v>
      </c>
      <c r="L74" s="40">
        <v>30</v>
      </c>
      <c r="M74" s="41">
        <v>6910911</v>
      </c>
      <c r="N74" s="40">
        <v>41</v>
      </c>
      <c r="O74" s="41">
        <v>19132377</v>
      </c>
      <c r="P74" s="40">
        <v>46</v>
      </c>
      <c r="Q74" s="41">
        <v>505</v>
      </c>
      <c r="R74" s="40">
        <v>61</v>
      </c>
      <c r="S74" s="41">
        <v>48975388</v>
      </c>
    </row>
    <row r="75" spans="1:19" ht="12.75">
      <c r="A75" s="37">
        <v>73</v>
      </c>
      <c r="B75" s="36" t="s">
        <v>248</v>
      </c>
      <c r="C75" s="39" t="s">
        <v>29</v>
      </c>
      <c r="D75" s="40">
        <v>73</v>
      </c>
      <c r="E75" s="41">
        <v>52983593</v>
      </c>
      <c r="F75" s="40">
        <v>35</v>
      </c>
      <c r="G75" s="41">
        <v>17145329</v>
      </c>
      <c r="H75" s="40">
        <v>77</v>
      </c>
      <c r="I75" s="41">
        <v>20459381</v>
      </c>
      <c r="J75" s="40">
        <v>78</v>
      </c>
      <c r="K75" s="41">
        <v>36366441</v>
      </c>
      <c r="L75" s="40">
        <v>26</v>
      </c>
      <c r="M75" s="41">
        <v>8628994</v>
      </c>
      <c r="N75" s="40">
        <v>75</v>
      </c>
      <c r="O75" s="41">
        <v>8201280</v>
      </c>
      <c r="P75" s="40">
        <v>50</v>
      </c>
      <c r="Q75" s="41">
        <v>471</v>
      </c>
      <c r="R75" s="40">
        <v>66</v>
      </c>
      <c r="S75" s="41">
        <v>46360480</v>
      </c>
    </row>
    <row r="76" spans="1:19" ht="12.75">
      <c r="A76" s="37">
        <v>74</v>
      </c>
      <c r="B76" s="36" t="s">
        <v>83</v>
      </c>
      <c r="C76" s="39" t="s">
        <v>247</v>
      </c>
      <c r="D76" s="40">
        <v>74</v>
      </c>
      <c r="E76" s="41">
        <v>52925508</v>
      </c>
      <c r="F76" s="40">
        <v>212</v>
      </c>
      <c r="G76" s="41">
        <v>1026948</v>
      </c>
      <c r="H76" s="40">
        <v>176</v>
      </c>
      <c r="I76" s="41">
        <v>4083051</v>
      </c>
      <c r="J76" s="40">
        <v>164</v>
      </c>
      <c r="K76" s="41">
        <v>12995016</v>
      </c>
      <c r="L76" s="40">
        <v>127</v>
      </c>
      <c r="M76" s="41">
        <v>735758</v>
      </c>
      <c r="N76" s="40">
        <v>188</v>
      </c>
      <c r="O76" s="41">
        <v>0</v>
      </c>
      <c r="P76" s="40">
        <v>214</v>
      </c>
      <c r="Q76" s="41">
        <v>35</v>
      </c>
      <c r="R76" s="40">
        <v>187</v>
      </c>
      <c r="S76" s="41">
        <v>0</v>
      </c>
    </row>
    <row r="77" spans="1:19" ht="12.75">
      <c r="A77" s="37">
        <v>75</v>
      </c>
      <c r="B77" s="36" t="s">
        <v>84</v>
      </c>
      <c r="C77" s="39" t="s">
        <v>247</v>
      </c>
      <c r="D77" s="40">
        <v>75</v>
      </c>
      <c r="E77" s="41">
        <v>51944132</v>
      </c>
      <c r="F77" s="40">
        <v>123</v>
      </c>
      <c r="G77" s="41">
        <v>4332827</v>
      </c>
      <c r="H77" s="40">
        <v>195</v>
      </c>
      <c r="I77" s="41">
        <v>2880919</v>
      </c>
      <c r="J77" s="40">
        <v>176</v>
      </c>
      <c r="K77" s="41">
        <v>11133076</v>
      </c>
      <c r="L77" s="40">
        <v>58</v>
      </c>
      <c r="M77" s="41">
        <v>2459061</v>
      </c>
      <c r="N77" s="40">
        <v>189</v>
      </c>
      <c r="O77" s="41">
        <v>0</v>
      </c>
      <c r="P77" s="40">
        <v>180</v>
      </c>
      <c r="Q77" s="41">
        <v>82</v>
      </c>
      <c r="R77" s="40">
        <v>188</v>
      </c>
      <c r="S77" s="41">
        <v>0</v>
      </c>
    </row>
    <row r="78" spans="1:19" ht="12.75">
      <c r="A78" s="37">
        <v>76</v>
      </c>
      <c r="B78" s="36" t="s">
        <v>85</v>
      </c>
      <c r="C78" s="39" t="s">
        <v>247</v>
      </c>
      <c r="D78" s="40">
        <v>76</v>
      </c>
      <c r="E78" s="41">
        <v>51368913</v>
      </c>
      <c r="F78" s="40">
        <v>81</v>
      </c>
      <c r="G78" s="41">
        <v>6859825</v>
      </c>
      <c r="H78" s="40">
        <v>170</v>
      </c>
      <c r="I78" s="41">
        <v>4554722</v>
      </c>
      <c r="J78" s="40">
        <v>133</v>
      </c>
      <c r="K78" s="41">
        <v>19905875</v>
      </c>
      <c r="L78" s="40">
        <v>208</v>
      </c>
      <c r="M78" s="41">
        <v>65342</v>
      </c>
      <c r="N78" s="40">
        <v>89</v>
      </c>
      <c r="O78" s="41">
        <v>6490080</v>
      </c>
      <c r="P78" s="40">
        <v>84</v>
      </c>
      <c r="Q78" s="41">
        <v>292</v>
      </c>
      <c r="R78" s="40">
        <v>57</v>
      </c>
      <c r="S78" s="41">
        <v>50751592</v>
      </c>
    </row>
    <row r="79" spans="1:19" ht="12.75">
      <c r="A79" s="37">
        <v>77</v>
      </c>
      <c r="B79" s="36" t="s">
        <v>86</v>
      </c>
      <c r="C79" s="39" t="s">
        <v>247</v>
      </c>
      <c r="D79" s="40">
        <v>77</v>
      </c>
      <c r="E79" s="41">
        <v>51297389</v>
      </c>
      <c r="F79" s="40">
        <v>37</v>
      </c>
      <c r="G79" s="41">
        <v>16872294</v>
      </c>
      <c r="H79" s="40">
        <v>52</v>
      </c>
      <c r="I79" s="41">
        <v>35494979</v>
      </c>
      <c r="J79" s="40">
        <v>62</v>
      </c>
      <c r="K79" s="41">
        <v>51266347</v>
      </c>
      <c r="L79" s="40">
        <v>12</v>
      </c>
      <c r="M79" s="41">
        <v>15959258</v>
      </c>
      <c r="N79" s="40">
        <v>136</v>
      </c>
      <c r="O79" s="41">
        <v>1202133</v>
      </c>
      <c r="P79" s="40">
        <v>97</v>
      </c>
      <c r="Q79" s="41">
        <v>263</v>
      </c>
      <c r="R79" s="40">
        <v>56</v>
      </c>
      <c r="S79" s="41">
        <v>50781203</v>
      </c>
    </row>
    <row r="80" spans="1:19" ht="12.75">
      <c r="A80" s="37">
        <v>78</v>
      </c>
      <c r="B80" s="36" t="s">
        <v>246</v>
      </c>
      <c r="C80" s="39" t="s">
        <v>247</v>
      </c>
      <c r="D80" s="40">
        <v>78</v>
      </c>
      <c r="E80" s="41">
        <v>51001899</v>
      </c>
      <c r="F80" s="40">
        <v>63</v>
      </c>
      <c r="G80" s="41">
        <v>9219725</v>
      </c>
      <c r="H80" s="40">
        <v>44</v>
      </c>
      <c r="I80" s="41">
        <v>42963358</v>
      </c>
      <c r="J80" s="40">
        <v>61</v>
      </c>
      <c r="K80" s="41">
        <v>51744278</v>
      </c>
      <c r="L80" s="40">
        <v>76</v>
      </c>
      <c r="M80" s="41">
        <v>1752897</v>
      </c>
      <c r="N80" s="40">
        <v>63</v>
      </c>
      <c r="O80" s="41">
        <v>11966600</v>
      </c>
      <c r="P80" s="40">
        <v>45</v>
      </c>
      <c r="Q80" s="41">
        <v>519</v>
      </c>
      <c r="R80" s="40">
        <v>63</v>
      </c>
      <c r="S80" s="41">
        <v>48372998</v>
      </c>
    </row>
    <row r="81" spans="1:19" ht="12.75">
      <c r="A81" s="37">
        <v>79</v>
      </c>
      <c r="B81" s="36" t="s">
        <v>87</v>
      </c>
      <c r="C81" s="39" t="s">
        <v>247</v>
      </c>
      <c r="D81" s="40">
        <v>79</v>
      </c>
      <c r="E81" s="41">
        <v>50888405</v>
      </c>
      <c r="F81" s="40">
        <v>106</v>
      </c>
      <c r="G81" s="41">
        <v>5357288</v>
      </c>
      <c r="H81" s="40">
        <v>117</v>
      </c>
      <c r="I81" s="41">
        <v>9884007</v>
      </c>
      <c r="J81" s="40">
        <v>121</v>
      </c>
      <c r="K81" s="41">
        <v>21365476</v>
      </c>
      <c r="L81" s="40">
        <v>231</v>
      </c>
      <c r="M81" s="41">
        <v>-2608887</v>
      </c>
      <c r="N81" s="40">
        <v>28</v>
      </c>
      <c r="O81" s="41">
        <v>27853834</v>
      </c>
      <c r="P81" s="40">
        <v>80</v>
      </c>
      <c r="Q81" s="41">
        <v>321</v>
      </c>
      <c r="R81" s="40">
        <v>62</v>
      </c>
      <c r="S81" s="41">
        <v>48610045</v>
      </c>
    </row>
    <row r="82" spans="1:19" ht="12.75">
      <c r="A82" s="37">
        <v>80</v>
      </c>
      <c r="B82" s="36" t="s">
        <v>88</v>
      </c>
      <c r="C82" s="39" t="s">
        <v>247</v>
      </c>
      <c r="D82" s="40">
        <v>80</v>
      </c>
      <c r="E82" s="41">
        <v>49838777</v>
      </c>
      <c r="F82" s="40">
        <v>75</v>
      </c>
      <c r="G82" s="41">
        <v>7785018</v>
      </c>
      <c r="H82" s="40">
        <v>97</v>
      </c>
      <c r="I82" s="41">
        <v>12741863</v>
      </c>
      <c r="J82" s="40">
        <v>69</v>
      </c>
      <c r="K82" s="41">
        <v>43569297</v>
      </c>
      <c r="L82" s="40">
        <v>64</v>
      </c>
      <c r="M82" s="41">
        <v>2262458</v>
      </c>
      <c r="N82" s="40">
        <v>23</v>
      </c>
      <c r="O82" s="41">
        <v>30084885</v>
      </c>
      <c r="P82" s="40">
        <v>52</v>
      </c>
      <c r="Q82" s="41">
        <v>452</v>
      </c>
      <c r="R82" s="40">
        <v>59</v>
      </c>
      <c r="S82" s="41">
        <v>49505521</v>
      </c>
    </row>
    <row r="83" spans="1:19" ht="12.75">
      <c r="A83" s="37">
        <v>81</v>
      </c>
      <c r="B83" s="36" t="s">
        <v>89</v>
      </c>
      <c r="C83" s="39" t="s">
        <v>247</v>
      </c>
      <c r="D83" s="40">
        <v>81</v>
      </c>
      <c r="E83" s="41">
        <v>49763140</v>
      </c>
      <c r="F83" s="40">
        <v>128</v>
      </c>
      <c r="G83" s="41">
        <v>4032509</v>
      </c>
      <c r="H83" s="40">
        <v>105</v>
      </c>
      <c r="I83" s="41">
        <v>11140547</v>
      </c>
      <c r="J83" s="40">
        <v>155</v>
      </c>
      <c r="K83" s="41">
        <v>14043505</v>
      </c>
      <c r="L83" s="40">
        <v>89</v>
      </c>
      <c r="M83" s="41">
        <v>1422485</v>
      </c>
      <c r="N83" s="40">
        <v>190</v>
      </c>
      <c r="O83" s="41">
        <v>0</v>
      </c>
      <c r="P83" s="40">
        <v>201</v>
      </c>
      <c r="Q83" s="41">
        <v>47</v>
      </c>
      <c r="R83" s="40">
        <v>58</v>
      </c>
      <c r="S83" s="41">
        <v>49742637</v>
      </c>
    </row>
    <row r="84" spans="1:19" ht="12.75">
      <c r="A84" s="37">
        <v>82</v>
      </c>
      <c r="B84" s="36" t="s">
        <v>90</v>
      </c>
      <c r="C84" s="39" t="s">
        <v>247</v>
      </c>
      <c r="D84" s="40">
        <v>82</v>
      </c>
      <c r="E84" s="41">
        <v>48751771</v>
      </c>
      <c r="F84" s="40">
        <v>67</v>
      </c>
      <c r="G84" s="41">
        <v>8427446</v>
      </c>
      <c r="H84" s="40">
        <v>126</v>
      </c>
      <c r="I84" s="41">
        <v>8468687</v>
      </c>
      <c r="J84" s="40">
        <v>86</v>
      </c>
      <c r="K84" s="41">
        <v>31960530</v>
      </c>
      <c r="L84" s="40">
        <v>160</v>
      </c>
      <c r="M84" s="41">
        <v>381631</v>
      </c>
      <c r="N84" s="40">
        <v>25</v>
      </c>
      <c r="O84" s="41">
        <v>29528253</v>
      </c>
      <c r="P84" s="40">
        <v>28</v>
      </c>
      <c r="Q84" s="41">
        <v>725</v>
      </c>
      <c r="R84" s="40">
        <v>64</v>
      </c>
      <c r="S84" s="41">
        <v>47975179</v>
      </c>
    </row>
    <row r="85" spans="1:19" ht="12.75">
      <c r="A85" s="37">
        <v>83</v>
      </c>
      <c r="B85" s="36" t="s">
        <v>91</v>
      </c>
      <c r="C85" s="39" t="s">
        <v>247</v>
      </c>
      <c r="D85" s="40">
        <v>83</v>
      </c>
      <c r="E85" s="41">
        <v>47893572</v>
      </c>
      <c r="F85" s="40">
        <v>83</v>
      </c>
      <c r="G85" s="41">
        <v>6823522</v>
      </c>
      <c r="H85" s="40">
        <v>21</v>
      </c>
      <c r="I85" s="41">
        <v>101788799</v>
      </c>
      <c r="J85" s="40">
        <v>33</v>
      </c>
      <c r="K85" s="41">
        <v>109015623</v>
      </c>
      <c r="L85" s="40">
        <v>156</v>
      </c>
      <c r="M85" s="41">
        <v>407288</v>
      </c>
      <c r="N85" s="40">
        <v>132</v>
      </c>
      <c r="O85" s="41">
        <v>1459167</v>
      </c>
      <c r="P85" s="40">
        <v>67</v>
      </c>
      <c r="Q85" s="41">
        <v>363</v>
      </c>
      <c r="R85" s="40">
        <v>79</v>
      </c>
      <c r="S85" s="41">
        <v>39546907</v>
      </c>
    </row>
    <row r="86" spans="1:19" ht="12.75">
      <c r="A86" s="37">
        <v>84</v>
      </c>
      <c r="B86" s="36" t="s">
        <v>249</v>
      </c>
      <c r="C86" s="39" t="s">
        <v>247</v>
      </c>
      <c r="D86" s="40">
        <v>84</v>
      </c>
      <c r="E86" s="41">
        <v>45827147</v>
      </c>
      <c r="F86" s="40">
        <v>95</v>
      </c>
      <c r="G86" s="41">
        <v>6007131</v>
      </c>
      <c r="H86" s="40">
        <v>157</v>
      </c>
      <c r="I86" s="41">
        <v>5614819</v>
      </c>
      <c r="J86" s="40">
        <v>192</v>
      </c>
      <c r="K86" s="41">
        <v>9445922</v>
      </c>
      <c r="L86" s="40">
        <v>38</v>
      </c>
      <c r="M86" s="41">
        <v>5604297</v>
      </c>
      <c r="N86" s="40">
        <v>19</v>
      </c>
      <c r="O86" s="41">
        <v>34306297</v>
      </c>
      <c r="P86" s="40">
        <v>247</v>
      </c>
      <c r="Q86" s="41">
        <v>1</v>
      </c>
      <c r="R86" s="40">
        <v>189</v>
      </c>
      <c r="S86" s="41">
        <v>0</v>
      </c>
    </row>
    <row r="87" spans="1:19" ht="12.75">
      <c r="A87" s="37">
        <v>85</v>
      </c>
      <c r="B87" s="36" t="s">
        <v>92</v>
      </c>
      <c r="C87" s="39" t="s">
        <v>247</v>
      </c>
      <c r="D87" s="40">
        <v>85</v>
      </c>
      <c r="E87" s="41">
        <v>45438870</v>
      </c>
      <c r="F87" s="40">
        <v>120</v>
      </c>
      <c r="G87" s="41">
        <v>4501917</v>
      </c>
      <c r="H87" s="40">
        <v>100</v>
      </c>
      <c r="I87" s="41">
        <v>12332984</v>
      </c>
      <c r="J87" s="40">
        <v>112</v>
      </c>
      <c r="K87" s="41">
        <v>22822956</v>
      </c>
      <c r="L87" s="40">
        <v>99</v>
      </c>
      <c r="M87" s="41">
        <v>1186126</v>
      </c>
      <c r="N87" s="40">
        <v>96</v>
      </c>
      <c r="O87" s="41">
        <v>5765661</v>
      </c>
      <c r="P87" s="40">
        <v>105</v>
      </c>
      <c r="Q87" s="41">
        <v>249</v>
      </c>
      <c r="R87" s="40">
        <v>94</v>
      </c>
      <c r="S87" s="41">
        <v>30336759</v>
      </c>
    </row>
    <row r="88" spans="1:19" ht="12.75">
      <c r="A88" s="37">
        <v>86</v>
      </c>
      <c r="B88" s="36" t="s">
        <v>93</v>
      </c>
      <c r="C88" s="39" t="s">
        <v>247</v>
      </c>
      <c r="D88" s="40">
        <v>86</v>
      </c>
      <c r="E88" s="41">
        <v>45428887</v>
      </c>
      <c r="F88" s="40">
        <v>149</v>
      </c>
      <c r="G88" s="41">
        <v>3121401</v>
      </c>
      <c r="H88" s="40">
        <v>102</v>
      </c>
      <c r="I88" s="41">
        <v>11930275</v>
      </c>
      <c r="J88" s="40">
        <v>139</v>
      </c>
      <c r="K88" s="41">
        <v>17828941</v>
      </c>
      <c r="L88" s="40">
        <v>60</v>
      </c>
      <c r="M88" s="41">
        <v>2337931</v>
      </c>
      <c r="N88" s="40">
        <v>108</v>
      </c>
      <c r="O88" s="41">
        <v>4116000</v>
      </c>
      <c r="P88" s="40">
        <v>187</v>
      </c>
      <c r="Q88" s="41">
        <v>65</v>
      </c>
      <c r="R88" s="40">
        <v>165</v>
      </c>
      <c r="S88" s="41">
        <v>12605764</v>
      </c>
    </row>
    <row r="89" spans="1:19" ht="12.75">
      <c r="A89" s="37">
        <v>87</v>
      </c>
      <c r="B89" s="36" t="s">
        <v>278</v>
      </c>
      <c r="C89" s="39" t="s">
        <v>13</v>
      </c>
      <c r="D89" s="40">
        <v>87</v>
      </c>
      <c r="E89" s="41">
        <v>44624481</v>
      </c>
      <c r="F89" s="40">
        <v>21</v>
      </c>
      <c r="G89" s="41">
        <v>28133311</v>
      </c>
      <c r="H89" s="40">
        <v>28</v>
      </c>
      <c r="I89" s="41">
        <v>73924420</v>
      </c>
      <c r="J89" s="40">
        <v>34</v>
      </c>
      <c r="K89" s="41">
        <v>108374300</v>
      </c>
      <c r="L89" s="40">
        <v>11</v>
      </c>
      <c r="M89" s="41">
        <v>17830497</v>
      </c>
      <c r="N89" s="40">
        <v>26</v>
      </c>
      <c r="O89" s="41">
        <v>28639642</v>
      </c>
      <c r="P89" s="40">
        <v>118</v>
      </c>
      <c r="Q89" s="41">
        <v>212</v>
      </c>
      <c r="R89" s="40">
        <v>67</v>
      </c>
      <c r="S89" s="41">
        <v>44555675</v>
      </c>
    </row>
    <row r="90" spans="1:19" ht="12.75">
      <c r="A90" s="37">
        <v>88</v>
      </c>
      <c r="B90" s="36" t="s">
        <v>94</v>
      </c>
      <c r="C90" s="39" t="s">
        <v>247</v>
      </c>
      <c r="D90" s="40">
        <v>88</v>
      </c>
      <c r="E90" s="41">
        <v>44255718</v>
      </c>
      <c r="F90" s="40">
        <v>144</v>
      </c>
      <c r="G90" s="41">
        <v>3360656</v>
      </c>
      <c r="H90" s="40">
        <v>153</v>
      </c>
      <c r="I90" s="41">
        <v>5757873</v>
      </c>
      <c r="J90" s="40">
        <v>201</v>
      </c>
      <c r="K90" s="41">
        <v>8469438</v>
      </c>
      <c r="L90" s="40">
        <v>144</v>
      </c>
      <c r="M90" s="41">
        <v>524901</v>
      </c>
      <c r="N90" s="40">
        <v>191</v>
      </c>
      <c r="O90" s="41">
        <v>0</v>
      </c>
      <c r="P90" s="40">
        <v>159</v>
      </c>
      <c r="Q90" s="41">
        <v>130</v>
      </c>
      <c r="R90" s="40">
        <v>174</v>
      </c>
      <c r="S90" s="41">
        <v>361209</v>
      </c>
    </row>
    <row r="91" spans="1:19" ht="12.75">
      <c r="A91" s="37">
        <v>89</v>
      </c>
      <c r="B91" s="36" t="s">
        <v>95</v>
      </c>
      <c r="C91" s="39" t="s">
        <v>247</v>
      </c>
      <c r="D91" s="40">
        <v>89</v>
      </c>
      <c r="E91" s="41">
        <v>43711956</v>
      </c>
      <c r="F91" s="40">
        <v>112</v>
      </c>
      <c r="G91" s="41">
        <v>4967488</v>
      </c>
      <c r="H91" s="40">
        <v>178</v>
      </c>
      <c r="I91" s="41">
        <v>3846928</v>
      </c>
      <c r="J91" s="40">
        <v>142</v>
      </c>
      <c r="K91" s="41">
        <v>16658819</v>
      </c>
      <c r="L91" s="40">
        <v>114</v>
      </c>
      <c r="M91" s="41">
        <v>950689</v>
      </c>
      <c r="N91" s="40">
        <v>192</v>
      </c>
      <c r="O91" s="41">
        <v>0</v>
      </c>
      <c r="P91" s="40">
        <v>62</v>
      </c>
      <c r="Q91" s="41">
        <v>386</v>
      </c>
      <c r="R91" s="40">
        <v>82</v>
      </c>
      <c r="S91" s="41">
        <v>38825623</v>
      </c>
    </row>
    <row r="92" spans="1:19" ht="12.75">
      <c r="A92" s="37">
        <v>90</v>
      </c>
      <c r="B92" s="36" t="s">
        <v>96</v>
      </c>
      <c r="C92" s="39" t="s">
        <v>247</v>
      </c>
      <c r="D92" s="40">
        <v>90</v>
      </c>
      <c r="E92" s="41">
        <v>43667611</v>
      </c>
      <c r="F92" s="40">
        <v>115</v>
      </c>
      <c r="G92" s="41">
        <v>4816106</v>
      </c>
      <c r="H92" s="40">
        <v>62</v>
      </c>
      <c r="I92" s="41">
        <v>0</v>
      </c>
      <c r="J92" s="40">
        <v>63</v>
      </c>
      <c r="K92" s="41">
        <v>49275393</v>
      </c>
      <c r="L92" s="40">
        <v>86</v>
      </c>
      <c r="M92" s="41">
        <v>1444065</v>
      </c>
      <c r="N92" s="40">
        <v>193</v>
      </c>
      <c r="O92" s="41">
        <v>0</v>
      </c>
      <c r="P92" s="40">
        <v>63</v>
      </c>
      <c r="Q92" s="41">
        <v>386</v>
      </c>
      <c r="R92" s="40">
        <v>68</v>
      </c>
      <c r="S92" s="41">
        <v>42983913</v>
      </c>
    </row>
    <row r="93" spans="1:19" ht="12.75">
      <c r="A93" s="37">
        <v>91</v>
      </c>
      <c r="B93" s="36" t="s">
        <v>97</v>
      </c>
      <c r="C93" s="39" t="s">
        <v>247</v>
      </c>
      <c r="D93" s="40">
        <v>91</v>
      </c>
      <c r="E93" s="41">
        <v>43040241</v>
      </c>
      <c r="F93" s="40">
        <v>40</v>
      </c>
      <c r="G93" s="41">
        <v>15944655</v>
      </c>
      <c r="H93" s="40">
        <v>65</v>
      </c>
      <c r="I93" s="41">
        <v>26008398</v>
      </c>
      <c r="J93" s="40">
        <v>95</v>
      </c>
      <c r="K93" s="41">
        <v>30442362</v>
      </c>
      <c r="L93" s="40">
        <v>19</v>
      </c>
      <c r="M93" s="41">
        <v>11528355</v>
      </c>
      <c r="N93" s="40">
        <v>31</v>
      </c>
      <c r="O93" s="41">
        <v>24547492</v>
      </c>
      <c r="P93" s="40">
        <v>131</v>
      </c>
      <c r="Q93" s="41">
        <v>180</v>
      </c>
      <c r="R93" s="40">
        <v>70</v>
      </c>
      <c r="S93" s="41">
        <v>41819179</v>
      </c>
    </row>
    <row r="94" spans="1:19" ht="12.75">
      <c r="A94" s="37">
        <v>92</v>
      </c>
      <c r="B94" s="36" t="s">
        <v>98</v>
      </c>
      <c r="C94" s="39" t="s">
        <v>247</v>
      </c>
      <c r="D94" s="40">
        <v>92</v>
      </c>
      <c r="E94" s="41">
        <v>42271087</v>
      </c>
      <c r="F94" s="40">
        <v>44</v>
      </c>
      <c r="G94" s="41">
        <v>14608705</v>
      </c>
      <c r="H94" s="40">
        <v>63</v>
      </c>
      <c r="I94" s="41">
        <v>27556828</v>
      </c>
      <c r="J94" s="40">
        <v>73</v>
      </c>
      <c r="K94" s="41">
        <v>40720214</v>
      </c>
      <c r="L94" s="40">
        <v>41</v>
      </c>
      <c r="M94" s="41">
        <v>5190810</v>
      </c>
      <c r="N94" s="40">
        <v>167</v>
      </c>
      <c r="O94" s="41">
        <v>33210</v>
      </c>
      <c r="P94" s="40">
        <v>35</v>
      </c>
      <c r="Q94" s="41">
        <v>632</v>
      </c>
      <c r="R94" s="40">
        <v>69</v>
      </c>
      <c r="S94" s="41">
        <v>42271087</v>
      </c>
    </row>
    <row r="95" spans="1:19" ht="12.75">
      <c r="A95" s="37">
        <v>93</v>
      </c>
      <c r="B95" s="36" t="s">
        <v>298</v>
      </c>
      <c r="C95" s="39" t="s">
        <v>247</v>
      </c>
      <c r="D95" s="40">
        <v>93</v>
      </c>
      <c r="E95" s="41">
        <v>42091008</v>
      </c>
      <c r="F95" s="40">
        <v>107</v>
      </c>
      <c r="G95" s="41">
        <v>5280687</v>
      </c>
      <c r="H95" s="40">
        <v>30</v>
      </c>
      <c r="I95" s="41">
        <v>66507879</v>
      </c>
      <c r="J95" s="40">
        <v>43</v>
      </c>
      <c r="K95" s="41">
        <v>78134996</v>
      </c>
      <c r="L95" s="40">
        <v>237</v>
      </c>
      <c r="M95" s="41">
        <v>-4213173</v>
      </c>
      <c r="N95" s="40">
        <v>86</v>
      </c>
      <c r="O95" s="41">
        <v>6550815</v>
      </c>
      <c r="P95" s="40">
        <v>37</v>
      </c>
      <c r="Q95" s="41">
        <v>615</v>
      </c>
      <c r="R95" s="40">
        <v>77</v>
      </c>
      <c r="S95" s="41">
        <v>39789573</v>
      </c>
    </row>
    <row r="96" spans="1:19" ht="12.75">
      <c r="A96" s="37">
        <v>94</v>
      </c>
      <c r="B96" s="36" t="s">
        <v>99</v>
      </c>
      <c r="C96" s="39" t="s">
        <v>247</v>
      </c>
      <c r="D96" s="40">
        <v>94</v>
      </c>
      <c r="E96" s="41">
        <v>41995239</v>
      </c>
      <c r="F96" s="40">
        <v>73</v>
      </c>
      <c r="G96" s="41">
        <v>8017803</v>
      </c>
      <c r="H96" s="40">
        <v>81</v>
      </c>
      <c r="I96" s="41">
        <v>19279296</v>
      </c>
      <c r="J96" s="40">
        <v>107</v>
      </c>
      <c r="K96" s="41">
        <v>25786983</v>
      </c>
      <c r="L96" s="40">
        <v>49</v>
      </c>
      <c r="M96" s="41">
        <v>3524146</v>
      </c>
      <c r="N96" s="40">
        <v>68</v>
      </c>
      <c r="O96" s="41">
        <v>9791000</v>
      </c>
      <c r="P96" s="40">
        <v>145</v>
      </c>
      <c r="Q96" s="41">
        <v>165</v>
      </c>
      <c r="R96" s="40">
        <v>81</v>
      </c>
      <c r="S96" s="41">
        <v>39475539</v>
      </c>
    </row>
    <row r="97" spans="1:19" ht="12.75">
      <c r="A97" s="37">
        <v>95</v>
      </c>
      <c r="B97" s="36" t="s">
        <v>279</v>
      </c>
      <c r="C97" s="39" t="s">
        <v>29</v>
      </c>
      <c r="D97" s="40">
        <v>95</v>
      </c>
      <c r="E97" s="41">
        <v>41970992</v>
      </c>
      <c r="F97" s="40">
        <v>147</v>
      </c>
      <c r="G97" s="41">
        <v>3242347</v>
      </c>
      <c r="H97" s="40">
        <v>80</v>
      </c>
      <c r="I97" s="41">
        <v>19574045</v>
      </c>
      <c r="J97" s="40">
        <v>65</v>
      </c>
      <c r="K97" s="41">
        <v>49003994</v>
      </c>
      <c r="L97" s="40">
        <v>66</v>
      </c>
      <c r="M97" s="41">
        <v>2192261</v>
      </c>
      <c r="N97" s="40">
        <v>129</v>
      </c>
      <c r="O97" s="41">
        <v>1709849</v>
      </c>
      <c r="P97" s="40">
        <v>147</v>
      </c>
      <c r="Q97" s="41">
        <v>163</v>
      </c>
      <c r="R97" s="40">
        <v>78</v>
      </c>
      <c r="S97" s="41">
        <v>39782994</v>
      </c>
    </row>
    <row r="98" spans="1:19" ht="12.75">
      <c r="A98" s="37">
        <v>96</v>
      </c>
      <c r="B98" s="36" t="s">
        <v>100</v>
      </c>
      <c r="C98" s="39" t="s">
        <v>247</v>
      </c>
      <c r="D98" s="40">
        <v>96</v>
      </c>
      <c r="E98" s="41">
        <v>41497276</v>
      </c>
      <c r="F98" s="40">
        <v>179</v>
      </c>
      <c r="G98" s="41">
        <v>2080087</v>
      </c>
      <c r="H98" s="40">
        <v>217</v>
      </c>
      <c r="I98" s="41">
        <v>1494909</v>
      </c>
      <c r="J98" s="40">
        <v>226</v>
      </c>
      <c r="K98" s="41">
        <v>4438712</v>
      </c>
      <c r="L98" s="40">
        <v>71</v>
      </c>
      <c r="M98" s="41">
        <v>2036153</v>
      </c>
      <c r="N98" s="40">
        <v>21</v>
      </c>
      <c r="O98" s="41">
        <v>30283471</v>
      </c>
      <c r="P98" s="40">
        <v>245</v>
      </c>
      <c r="Q98" s="41">
        <v>3</v>
      </c>
      <c r="R98" s="40">
        <v>190</v>
      </c>
      <c r="S98" s="41">
        <v>0</v>
      </c>
    </row>
    <row r="99" spans="1:19" ht="12.75">
      <c r="A99" s="37">
        <v>97</v>
      </c>
      <c r="B99" s="36" t="s">
        <v>101</v>
      </c>
      <c r="C99" s="39" t="s">
        <v>247</v>
      </c>
      <c r="D99" s="40">
        <v>97</v>
      </c>
      <c r="E99" s="41">
        <v>41112897</v>
      </c>
      <c r="F99" s="40">
        <v>58</v>
      </c>
      <c r="G99" s="41">
        <v>10797342</v>
      </c>
      <c r="H99" s="40">
        <v>127</v>
      </c>
      <c r="I99" s="41">
        <v>8464761</v>
      </c>
      <c r="J99" s="40">
        <v>80</v>
      </c>
      <c r="K99" s="41">
        <v>35419480</v>
      </c>
      <c r="L99" s="40">
        <v>59</v>
      </c>
      <c r="M99" s="41">
        <v>2388784</v>
      </c>
      <c r="N99" s="40">
        <v>47</v>
      </c>
      <c r="O99" s="41">
        <v>17230618</v>
      </c>
      <c r="P99" s="40">
        <v>70</v>
      </c>
      <c r="Q99" s="41">
        <v>353</v>
      </c>
      <c r="R99" s="40">
        <v>75</v>
      </c>
      <c r="S99" s="41">
        <v>40031933</v>
      </c>
    </row>
    <row r="100" spans="1:19" ht="12.75">
      <c r="A100" s="37">
        <v>98</v>
      </c>
      <c r="B100" s="36" t="s">
        <v>102</v>
      </c>
      <c r="C100" s="39" t="s">
        <v>247</v>
      </c>
      <c r="D100" s="40">
        <v>98</v>
      </c>
      <c r="E100" s="41">
        <v>41112552</v>
      </c>
      <c r="F100" s="40">
        <v>129</v>
      </c>
      <c r="G100" s="41">
        <v>3980064</v>
      </c>
      <c r="H100" s="40">
        <v>47</v>
      </c>
      <c r="I100" s="41">
        <v>39473026</v>
      </c>
      <c r="J100" s="40">
        <v>58</v>
      </c>
      <c r="K100" s="41">
        <v>57572885</v>
      </c>
      <c r="L100" s="40">
        <v>157</v>
      </c>
      <c r="M100" s="41">
        <v>406732</v>
      </c>
      <c r="N100" s="40">
        <v>137</v>
      </c>
      <c r="O100" s="41">
        <v>1116812</v>
      </c>
      <c r="P100" s="40">
        <v>86</v>
      </c>
      <c r="Q100" s="41">
        <v>289</v>
      </c>
      <c r="R100" s="40">
        <v>71</v>
      </c>
      <c r="S100" s="41">
        <v>41102326</v>
      </c>
    </row>
    <row r="101" spans="1:19" ht="12.75">
      <c r="A101" s="37">
        <v>99</v>
      </c>
      <c r="B101" s="36" t="s">
        <v>103</v>
      </c>
      <c r="C101" s="39" t="s">
        <v>247</v>
      </c>
      <c r="D101" s="40">
        <v>99</v>
      </c>
      <c r="E101" s="41">
        <v>40917258</v>
      </c>
      <c r="F101" s="40">
        <v>185</v>
      </c>
      <c r="G101" s="41">
        <v>1782065</v>
      </c>
      <c r="H101" s="40">
        <v>37</v>
      </c>
      <c r="I101" s="41">
        <v>50396811</v>
      </c>
      <c r="J101" s="40">
        <v>59</v>
      </c>
      <c r="K101" s="41">
        <v>53665498</v>
      </c>
      <c r="L101" s="40">
        <v>233</v>
      </c>
      <c r="M101" s="41">
        <v>-2951545</v>
      </c>
      <c r="N101" s="40">
        <v>127</v>
      </c>
      <c r="O101" s="41">
        <v>1788578</v>
      </c>
      <c r="P101" s="40">
        <v>71</v>
      </c>
      <c r="Q101" s="41">
        <v>350</v>
      </c>
      <c r="R101" s="40">
        <v>72</v>
      </c>
      <c r="S101" s="41">
        <v>40870278</v>
      </c>
    </row>
    <row r="102" spans="1:19" ht="12.75">
      <c r="A102" s="37">
        <v>100</v>
      </c>
      <c r="B102" s="36" t="s">
        <v>104</v>
      </c>
      <c r="C102" s="39" t="s">
        <v>247</v>
      </c>
      <c r="D102" s="40">
        <v>100</v>
      </c>
      <c r="E102" s="41">
        <v>40896587</v>
      </c>
      <c r="F102" s="40">
        <v>197</v>
      </c>
      <c r="G102" s="41">
        <v>1355718</v>
      </c>
      <c r="H102" s="40">
        <v>182</v>
      </c>
      <c r="I102" s="41">
        <v>3425413</v>
      </c>
      <c r="J102" s="40">
        <v>197</v>
      </c>
      <c r="K102" s="41">
        <v>9158451</v>
      </c>
      <c r="L102" s="40">
        <v>117</v>
      </c>
      <c r="M102" s="41">
        <v>897767</v>
      </c>
      <c r="N102" s="40">
        <v>194</v>
      </c>
      <c r="O102" s="41">
        <v>0</v>
      </c>
      <c r="P102" s="40">
        <v>202</v>
      </c>
      <c r="Q102" s="41">
        <v>47</v>
      </c>
      <c r="R102" s="40">
        <v>191</v>
      </c>
      <c r="S102" s="41">
        <v>0</v>
      </c>
    </row>
    <row r="103" spans="1:19" ht="12.75">
      <c r="A103" s="37">
        <v>101</v>
      </c>
      <c r="B103" s="36" t="s">
        <v>105</v>
      </c>
      <c r="C103" s="39" t="s">
        <v>247</v>
      </c>
      <c r="D103" s="40">
        <v>101</v>
      </c>
      <c r="E103" s="41">
        <v>40868907</v>
      </c>
      <c r="F103" s="40">
        <v>62</v>
      </c>
      <c r="G103" s="41">
        <v>9247207</v>
      </c>
      <c r="H103" s="40">
        <v>128</v>
      </c>
      <c r="I103" s="41">
        <v>8378164</v>
      </c>
      <c r="J103" s="40">
        <v>146</v>
      </c>
      <c r="K103" s="41">
        <v>15859729</v>
      </c>
      <c r="L103" s="40">
        <v>120</v>
      </c>
      <c r="M103" s="41">
        <v>878092</v>
      </c>
      <c r="N103" s="40">
        <v>126</v>
      </c>
      <c r="O103" s="41">
        <v>1813860</v>
      </c>
      <c r="P103" s="40">
        <v>24</v>
      </c>
      <c r="Q103" s="41">
        <v>784</v>
      </c>
      <c r="R103" s="40">
        <v>73</v>
      </c>
      <c r="S103" s="41">
        <v>40550480</v>
      </c>
    </row>
    <row r="104" spans="1:19" ht="12.75">
      <c r="A104" s="37">
        <v>102</v>
      </c>
      <c r="B104" s="36" t="s">
        <v>106</v>
      </c>
      <c r="C104" s="39" t="s">
        <v>247</v>
      </c>
      <c r="D104" s="40">
        <v>102</v>
      </c>
      <c r="E104" s="41">
        <v>40753353</v>
      </c>
      <c r="F104" s="40">
        <v>99</v>
      </c>
      <c r="G104" s="41">
        <v>5703168</v>
      </c>
      <c r="H104" s="40">
        <v>57</v>
      </c>
      <c r="I104" s="41">
        <v>31186399</v>
      </c>
      <c r="J104" s="40">
        <v>79</v>
      </c>
      <c r="K104" s="41">
        <v>35773247</v>
      </c>
      <c r="L104" s="40">
        <v>65</v>
      </c>
      <c r="M104" s="41">
        <v>2244570</v>
      </c>
      <c r="N104" s="40">
        <v>110</v>
      </c>
      <c r="O104" s="41">
        <v>3925303</v>
      </c>
      <c r="P104" s="40">
        <v>136</v>
      </c>
      <c r="Q104" s="41">
        <v>177</v>
      </c>
      <c r="R104" s="40">
        <v>95</v>
      </c>
      <c r="S104" s="41">
        <v>28975920</v>
      </c>
    </row>
    <row r="105" spans="1:19" ht="12.75">
      <c r="A105" s="37">
        <v>103</v>
      </c>
      <c r="B105" s="36" t="s">
        <v>107</v>
      </c>
      <c r="C105" s="39" t="s">
        <v>247</v>
      </c>
      <c r="D105" s="40">
        <v>103</v>
      </c>
      <c r="E105" s="41">
        <v>40702500</v>
      </c>
      <c r="F105" s="40">
        <v>157</v>
      </c>
      <c r="G105" s="41">
        <v>2776267</v>
      </c>
      <c r="H105" s="40">
        <v>166</v>
      </c>
      <c r="I105" s="41">
        <v>5101083</v>
      </c>
      <c r="J105" s="40">
        <v>89</v>
      </c>
      <c r="K105" s="41">
        <v>31431300</v>
      </c>
      <c r="L105" s="40">
        <v>107</v>
      </c>
      <c r="M105" s="41">
        <v>1072557</v>
      </c>
      <c r="N105" s="40">
        <v>30</v>
      </c>
      <c r="O105" s="41">
        <v>24555317</v>
      </c>
      <c r="P105" s="40">
        <v>154</v>
      </c>
      <c r="Q105" s="41">
        <v>140</v>
      </c>
      <c r="R105" s="40">
        <v>76</v>
      </c>
      <c r="S105" s="41">
        <v>39846640</v>
      </c>
    </row>
    <row r="106" spans="1:19" ht="12.75">
      <c r="A106" s="37">
        <v>104</v>
      </c>
      <c r="B106" s="36" t="s">
        <v>108</v>
      </c>
      <c r="C106" s="39" t="s">
        <v>247</v>
      </c>
      <c r="D106" s="40">
        <v>104</v>
      </c>
      <c r="E106" s="41">
        <v>40369338</v>
      </c>
      <c r="F106" s="40">
        <v>93</v>
      </c>
      <c r="G106" s="41">
        <v>6174259</v>
      </c>
      <c r="H106" s="40">
        <v>155</v>
      </c>
      <c r="I106" s="41">
        <v>5646687</v>
      </c>
      <c r="J106" s="40">
        <v>157</v>
      </c>
      <c r="K106" s="41">
        <v>13912565</v>
      </c>
      <c r="L106" s="40">
        <v>91</v>
      </c>
      <c r="M106" s="41">
        <v>1377999</v>
      </c>
      <c r="N106" s="40">
        <v>24</v>
      </c>
      <c r="O106" s="41">
        <v>29592960</v>
      </c>
      <c r="P106" s="40">
        <v>98</v>
      </c>
      <c r="Q106" s="41">
        <v>263</v>
      </c>
      <c r="R106" s="40">
        <v>74</v>
      </c>
      <c r="S106" s="41">
        <v>40369338</v>
      </c>
    </row>
    <row r="107" spans="1:19" ht="12.75">
      <c r="A107" s="37">
        <v>105</v>
      </c>
      <c r="B107" s="36" t="s">
        <v>246</v>
      </c>
      <c r="C107" s="39" t="s">
        <v>247</v>
      </c>
      <c r="D107" s="40">
        <v>105</v>
      </c>
      <c r="E107" s="41">
        <v>40353675</v>
      </c>
      <c r="F107" s="40">
        <v>89</v>
      </c>
      <c r="G107" s="41">
        <v>6401189</v>
      </c>
      <c r="H107" s="40">
        <v>34</v>
      </c>
      <c r="I107" s="41">
        <v>60562327</v>
      </c>
      <c r="J107" s="40">
        <v>49</v>
      </c>
      <c r="K107" s="41">
        <v>69978220</v>
      </c>
      <c r="L107" s="40">
        <v>234</v>
      </c>
      <c r="M107" s="41">
        <v>-3161173</v>
      </c>
      <c r="N107" s="40">
        <v>160</v>
      </c>
      <c r="O107" s="41">
        <v>121484</v>
      </c>
      <c r="P107" s="40">
        <v>36</v>
      </c>
      <c r="Q107" s="41">
        <v>620</v>
      </c>
      <c r="R107" s="40">
        <v>83</v>
      </c>
      <c r="S107" s="41">
        <v>37898295</v>
      </c>
    </row>
    <row r="108" spans="1:19" ht="12.75">
      <c r="A108" s="37">
        <v>106</v>
      </c>
      <c r="B108" s="36" t="s">
        <v>109</v>
      </c>
      <c r="C108" s="39" t="s">
        <v>247</v>
      </c>
      <c r="D108" s="40">
        <v>106</v>
      </c>
      <c r="E108" s="41">
        <v>39250474</v>
      </c>
      <c r="F108" s="40">
        <v>122</v>
      </c>
      <c r="G108" s="41">
        <v>4419324</v>
      </c>
      <c r="H108" s="40">
        <v>246</v>
      </c>
      <c r="I108" s="41">
        <v>182113</v>
      </c>
      <c r="J108" s="40">
        <v>227</v>
      </c>
      <c r="K108" s="41">
        <v>4416685</v>
      </c>
      <c r="L108" s="40">
        <v>209</v>
      </c>
      <c r="M108" s="41">
        <v>59944</v>
      </c>
      <c r="N108" s="40">
        <v>29</v>
      </c>
      <c r="O108" s="41">
        <v>25969086</v>
      </c>
      <c r="P108" s="40">
        <v>69</v>
      </c>
      <c r="Q108" s="41">
        <v>354</v>
      </c>
      <c r="R108" s="40">
        <v>192</v>
      </c>
      <c r="S108" s="41">
        <v>0</v>
      </c>
    </row>
    <row r="109" spans="1:19" ht="12.75">
      <c r="A109" s="37">
        <v>107</v>
      </c>
      <c r="B109" s="36" t="s">
        <v>110</v>
      </c>
      <c r="C109" s="39" t="s">
        <v>247</v>
      </c>
      <c r="D109" s="40">
        <v>107</v>
      </c>
      <c r="E109" s="41">
        <v>39194716</v>
      </c>
      <c r="F109" s="40">
        <v>80</v>
      </c>
      <c r="G109" s="41">
        <v>7017244</v>
      </c>
      <c r="H109" s="40">
        <v>110</v>
      </c>
      <c r="I109" s="41">
        <v>10724182</v>
      </c>
      <c r="J109" s="40">
        <v>113</v>
      </c>
      <c r="K109" s="41">
        <v>22786537</v>
      </c>
      <c r="L109" s="40">
        <v>202</v>
      </c>
      <c r="M109" s="41">
        <v>118817</v>
      </c>
      <c r="N109" s="40">
        <v>146</v>
      </c>
      <c r="O109" s="41">
        <v>554924</v>
      </c>
      <c r="P109" s="40">
        <v>81</v>
      </c>
      <c r="Q109" s="41">
        <v>317</v>
      </c>
      <c r="R109" s="40">
        <v>89</v>
      </c>
      <c r="S109" s="41">
        <v>33202584</v>
      </c>
    </row>
    <row r="110" spans="1:19" ht="12.75">
      <c r="A110" s="37">
        <v>108</v>
      </c>
      <c r="B110" s="36" t="s">
        <v>111</v>
      </c>
      <c r="C110" s="39" t="s">
        <v>247</v>
      </c>
      <c r="D110" s="40">
        <v>108</v>
      </c>
      <c r="E110" s="41">
        <v>38001842</v>
      </c>
      <c r="F110" s="40">
        <v>85</v>
      </c>
      <c r="G110" s="41">
        <v>6717170</v>
      </c>
      <c r="H110" s="40">
        <v>90</v>
      </c>
      <c r="I110" s="41">
        <v>14898302</v>
      </c>
      <c r="J110" s="40">
        <v>114</v>
      </c>
      <c r="K110" s="41">
        <v>22664632</v>
      </c>
      <c r="L110" s="40">
        <v>48</v>
      </c>
      <c r="M110" s="41">
        <v>3802983</v>
      </c>
      <c r="N110" s="40">
        <v>149</v>
      </c>
      <c r="O110" s="41">
        <v>463881</v>
      </c>
      <c r="P110" s="40">
        <v>195</v>
      </c>
      <c r="Q110" s="41">
        <v>48</v>
      </c>
      <c r="R110" s="40">
        <v>100</v>
      </c>
      <c r="S110" s="41">
        <v>28273663</v>
      </c>
    </row>
    <row r="111" spans="1:19" ht="12.75">
      <c r="A111" s="37">
        <v>109</v>
      </c>
      <c r="B111" s="36" t="s">
        <v>112</v>
      </c>
      <c r="C111" s="39" t="s">
        <v>247</v>
      </c>
      <c r="D111" s="40">
        <v>109</v>
      </c>
      <c r="E111" s="41">
        <v>37924229</v>
      </c>
      <c r="F111" s="40">
        <v>248</v>
      </c>
      <c r="G111" s="41">
        <v>-6010487</v>
      </c>
      <c r="H111" s="40">
        <v>214</v>
      </c>
      <c r="I111" s="41">
        <v>1564051</v>
      </c>
      <c r="J111" s="40">
        <v>82</v>
      </c>
      <c r="K111" s="41">
        <v>34201112</v>
      </c>
      <c r="L111" s="40">
        <v>243</v>
      </c>
      <c r="M111" s="41">
        <v>-11472654</v>
      </c>
      <c r="N111" s="40">
        <v>37</v>
      </c>
      <c r="O111" s="41">
        <v>21333666</v>
      </c>
      <c r="P111" s="40">
        <v>60</v>
      </c>
      <c r="Q111" s="41">
        <v>390</v>
      </c>
      <c r="R111" s="40">
        <v>84</v>
      </c>
      <c r="S111" s="41">
        <v>37779340</v>
      </c>
    </row>
    <row r="112" spans="1:19" ht="12.75">
      <c r="A112" s="37">
        <v>110</v>
      </c>
      <c r="B112" s="36" t="s">
        <v>113</v>
      </c>
      <c r="C112" s="39" t="s">
        <v>247</v>
      </c>
      <c r="D112" s="40">
        <v>110</v>
      </c>
      <c r="E112" s="41">
        <v>37445364</v>
      </c>
      <c r="F112" s="40">
        <v>146</v>
      </c>
      <c r="G112" s="41">
        <v>3311523</v>
      </c>
      <c r="H112" s="40">
        <v>137</v>
      </c>
      <c r="I112" s="41">
        <v>7011799</v>
      </c>
      <c r="J112" s="40">
        <v>125</v>
      </c>
      <c r="K112" s="41">
        <v>20845268</v>
      </c>
      <c r="L112" s="40">
        <v>201</v>
      </c>
      <c r="M112" s="41">
        <v>126153</v>
      </c>
      <c r="N112" s="40">
        <v>103</v>
      </c>
      <c r="O112" s="41">
        <v>4586813</v>
      </c>
      <c r="P112" s="40">
        <v>138</v>
      </c>
      <c r="Q112" s="41">
        <v>175</v>
      </c>
      <c r="R112" s="40">
        <v>193</v>
      </c>
      <c r="S112" s="41">
        <v>0</v>
      </c>
    </row>
    <row r="113" spans="1:19" ht="12.75">
      <c r="A113" s="37">
        <v>111</v>
      </c>
      <c r="B113" s="36" t="s">
        <v>114</v>
      </c>
      <c r="C113" s="39" t="s">
        <v>247</v>
      </c>
      <c r="D113" s="40">
        <v>111</v>
      </c>
      <c r="E113" s="41">
        <v>37022435</v>
      </c>
      <c r="F113" s="40">
        <v>117</v>
      </c>
      <c r="G113" s="41">
        <v>4771464</v>
      </c>
      <c r="H113" s="40">
        <v>167</v>
      </c>
      <c r="I113" s="41">
        <v>5006571</v>
      </c>
      <c r="J113" s="40">
        <v>120</v>
      </c>
      <c r="K113" s="41">
        <v>21415017</v>
      </c>
      <c r="L113" s="40">
        <v>96</v>
      </c>
      <c r="M113" s="41">
        <v>1268884</v>
      </c>
      <c r="N113" s="40">
        <v>99</v>
      </c>
      <c r="O113" s="41">
        <v>5143313</v>
      </c>
      <c r="P113" s="40">
        <v>157</v>
      </c>
      <c r="Q113" s="41">
        <v>139</v>
      </c>
      <c r="R113" s="40">
        <v>85</v>
      </c>
      <c r="S113" s="41">
        <v>37022435</v>
      </c>
    </row>
    <row r="114" spans="1:19" ht="12.75">
      <c r="A114" s="37">
        <v>112</v>
      </c>
      <c r="B114" s="36" t="s">
        <v>115</v>
      </c>
      <c r="C114" s="39" t="s">
        <v>247</v>
      </c>
      <c r="D114" s="40">
        <v>112</v>
      </c>
      <c r="E114" s="41">
        <v>36395749</v>
      </c>
      <c r="F114" s="40">
        <v>145</v>
      </c>
      <c r="G114" s="41">
        <v>3345885</v>
      </c>
      <c r="H114" s="40">
        <v>113</v>
      </c>
      <c r="I114" s="41">
        <v>10417981</v>
      </c>
      <c r="J114" s="40">
        <v>143</v>
      </c>
      <c r="K114" s="41">
        <v>16191422</v>
      </c>
      <c r="L114" s="40">
        <v>109</v>
      </c>
      <c r="M114" s="41">
        <v>1046826</v>
      </c>
      <c r="N114" s="40">
        <v>56</v>
      </c>
      <c r="O114" s="41">
        <v>14069911</v>
      </c>
      <c r="P114" s="40">
        <v>94</v>
      </c>
      <c r="Q114" s="41">
        <v>265</v>
      </c>
      <c r="R114" s="40">
        <v>168</v>
      </c>
      <c r="S114" s="41">
        <v>11713048</v>
      </c>
    </row>
    <row r="115" spans="1:19" ht="12.75">
      <c r="A115" s="37">
        <v>113</v>
      </c>
      <c r="B115" s="36" t="s">
        <v>116</v>
      </c>
      <c r="C115" s="39" t="s">
        <v>247</v>
      </c>
      <c r="D115" s="40">
        <v>113</v>
      </c>
      <c r="E115" s="41">
        <v>36041448</v>
      </c>
      <c r="F115" s="40">
        <v>206</v>
      </c>
      <c r="G115" s="41">
        <v>1177524</v>
      </c>
      <c r="H115" s="40">
        <v>158</v>
      </c>
      <c r="I115" s="41">
        <v>5585234</v>
      </c>
      <c r="J115" s="40">
        <v>183</v>
      </c>
      <c r="K115" s="41">
        <v>10557460</v>
      </c>
      <c r="L115" s="40">
        <v>134</v>
      </c>
      <c r="M115" s="41">
        <v>626847</v>
      </c>
      <c r="N115" s="40">
        <v>104</v>
      </c>
      <c r="O115" s="41">
        <v>4488077</v>
      </c>
      <c r="P115" s="40">
        <v>190</v>
      </c>
      <c r="Q115" s="41">
        <v>59</v>
      </c>
      <c r="R115" s="40">
        <v>86</v>
      </c>
      <c r="S115" s="41">
        <v>36041448</v>
      </c>
    </row>
    <row r="116" spans="1:19" ht="12.75">
      <c r="A116" s="37">
        <v>114</v>
      </c>
      <c r="B116" s="36" t="s">
        <v>117</v>
      </c>
      <c r="C116" s="39" t="s">
        <v>247</v>
      </c>
      <c r="D116" s="40">
        <v>114</v>
      </c>
      <c r="E116" s="41">
        <v>34742858</v>
      </c>
      <c r="F116" s="40">
        <v>208</v>
      </c>
      <c r="G116" s="41">
        <v>1156753</v>
      </c>
      <c r="H116" s="40">
        <v>210</v>
      </c>
      <c r="I116" s="41">
        <v>1755382</v>
      </c>
      <c r="J116" s="40">
        <v>181</v>
      </c>
      <c r="K116" s="41">
        <v>10718349</v>
      </c>
      <c r="L116" s="40">
        <v>195</v>
      </c>
      <c r="M116" s="41">
        <v>148640</v>
      </c>
      <c r="N116" s="40">
        <v>195</v>
      </c>
      <c r="O116" s="41">
        <v>0</v>
      </c>
      <c r="P116" s="40">
        <v>167</v>
      </c>
      <c r="Q116" s="41">
        <v>115</v>
      </c>
      <c r="R116" s="40">
        <v>194</v>
      </c>
      <c r="S116" s="41">
        <v>0</v>
      </c>
    </row>
    <row r="117" spans="1:19" ht="12.75">
      <c r="A117" s="37">
        <v>115</v>
      </c>
      <c r="B117" s="36" t="s">
        <v>118</v>
      </c>
      <c r="C117" s="39" t="s">
        <v>247</v>
      </c>
      <c r="D117" s="40">
        <v>115</v>
      </c>
      <c r="E117" s="41">
        <v>34552199</v>
      </c>
      <c r="F117" s="40">
        <v>47</v>
      </c>
      <c r="G117" s="41">
        <v>12862921</v>
      </c>
      <c r="H117" s="40">
        <v>60</v>
      </c>
      <c r="I117" s="41">
        <v>29203116</v>
      </c>
      <c r="J117" s="40">
        <v>64</v>
      </c>
      <c r="K117" s="41">
        <v>49095301</v>
      </c>
      <c r="L117" s="40">
        <v>43</v>
      </c>
      <c r="M117" s="41">
        <v>4376759</v>
      </c>
      <c r="N117" s="40">
        <v>87</v>
      </c>
      <c r="O117" s="41">
        <v>6539694</v>
      </c>
      <c r="P117" s="40">
        <v>42</v>
      </c>
      <c r="Q117" s="41">
        <v>531</v>
      </c>
      <c r="R117" s="40">
        <v>88</v>
      </c>
      <c r="S117" s="41">
        <v>34225114</v>
      </c>
    </row>
    <row r="118" spans="1:19" ht="12.75">
      <c r="A118" s="37">
        <v>116</v>
      </c>
      <c r="B118" s="36" t="s">
        <v>119</v>
      </c>
      <c r="C118" s="39" t="s">
        <v>247</v>
      </c>
      <c r="D118" s="40">
        <v>116</v>
      </c>
      <c r="E118" s="41">
        <v>34271653</v>
      </c>
      <c r="F118" s="40">
        <v>65</v>
      </c>
      <c r="G118" s="41">
        <v>8657447</v>
      </c>
      <c r="H118" s="40">
        <v>99</v>
      </c>
      <c r="I118" s="41">
        <v>12560770</v>
      </c>
      <c r="J118" s="40">
        <v>118</v>
      </c>
      <c r="K118" s="41">
        <v>21992924</v>
      </c>
      <c r="L118" s="40">
        <v>108</v>
      </c>
      <c r="M118" s="41">
        <v>1064032</v>
      </c>
      <c r="N118" s="40">
        <v>119</v>
      </c>
      <c r="O118" s="41">
        <v>2435520</v>
      </c>
      <c r="P118" s="40">
        <v>49</v>
      </c>
      <c r="Q118" s="41">
        <v>473</v>
      </c>
      <c r="R118" s="40">
        <v>87</v>
      </c>
      <c r="S118" s="41">
        <v>34271653</v>
      </c>
    </row>
    <row r="119" spans="1:19" ht="12.75">
      <c r="A119" s="37">
        <v>117</v>
      </c>
      <c r="B119" s="36" t="s">
        <v>120</v>
      </c>
      <c r="C119" s="39" t="s">
        <v>247</v>
      </c>
      <c r="D119" s="40">
        <v>117</v>
      </c>
      <c r="E119" s="41">
        <v>33253135</v>
      </c>
      <c r="F119" s="40">
        <v>169</v>
      </c>
      <c r="G119" s="41">
        <v>2299596</v>
      </c>
      <c r="H119" s="40">
        <v>201</v>
      </c>
      <c r="I119" s="41">
        <v>2516488</v>
      </c>
      <c r="J119" s="40">
        <v>209</v>
      </c>
      <c r="K119" s="41">
        <v>7122238</v>
      </c>
      <c r="L119" s="40">
        <v>93</v>
      </c>
      <c r="M119" s="41">
        <v>1332515</v>
      </c>
      <c r="N119" s="40">
        <v>196</v>
      </c>
      <c r="O119" s="41">
        <v>0</v>
      </c>
      <c r="P119" s="40">
        <v>189</v>
      </c>
      <c r="Q119" s="41">
        <v>60</v>
      </c>
      <c r="R119" s="40">
        <v>195</v>
      </c>
      <c r="S119" s="41">
        <v>0</v>
      </c>
    </row>
    <row r="120" spans="1:19" ht="12.75">
      <c r="A120" s="37">
        <v>118</v>
      </c>
      <c r="B120" s="36" t="s">
        <v>121</v>
      </c>
      <c r="C120" s="39" t="s">
        <v>247</v>
      </c>
      <c r="D120" s="40">
        <v>118</v>
      </c>
      <c r="E120" s="41">
        <v>33005954</v>
      </c>
      <c r="F120" s="40">
        <v>186</v>
      </c>
      <c r="G120" s="41">
        <v>1777696</v>
      </c>
      <c r="H120" s="40">
        <v>95</v>
      </c>
      <c r="I120" s="41">
        <v>13399055</v>
      </c>
      <c r="J120" s="40">
        <v>77</v>
      </c>
      <c r="K120" s="41">
        <v>36479423</v>
      </c>
      <c r="L120" s="40">
        <v>119</v>
      </c>
      <c r="M120" s="41">
        <v>892389</v>
      </c>
      <c r="N120" s="40">
        <v>161</v>
      </c>
      <c r="O120" s="41">
        <v>94743</v>
      </c>
      <c r="P120" s="40">
        <v>85</v>
      </c>
      <c r="Q120" s="41">
        <v>290</v>
      </c>
      <c r="R120" s="40">
        <v>97</v>
      </c>
      <c r="S120" s="41">
        <v>28588763</v>
      </c>
    </row>
    <row r="121" spans="1:19" ht="12.75">
      <c r="A121" s="37">
        <v>119</v>
      </c>
      <c r="B121" s="36" t="s">
        <v>122</v>
      </c>
      <c r="C121" s="39" t="s">
        <v>247</v>
      </c>
      <c r="D121" s="40">
        <v>119</v>
      </c>
      <c r="E121" s="41">
        <v>32525659</v>
      </c>
      <c r="F121" s="40">
        <v>189</v>
      </c>
      <c r="G121" s="41">
        <v>1709801</v>
      </c>
      <c r="H121" s="40">
        <v>132</v>
      </c>
      <c r="I121" s="41">
        <v>8029437</v>
      </c>
      <c r="J121" s="40">
        <v>159</v>
      </c>
      <c r="K121" s="41">
        <v>13566128</v>
      </c>
      <c r="L121" s="40">
        <v>162</v>
      </c>
      <c r="M121" s="41">
        <v>368999</v>
      </c>
      <c r="N121" s="40">
        <v>197</v>
      </c>
      <c r="O121" s="41">
        <v>0</v>
      </c>
      <c r="P121" s="40">
        <v>185</v>
      </c>
      <c r="Q121" s="41">
        <v>66</v>
      </c>
      <c r="R121" s="40">
        <v>196</v>
      </c>
      <c r="S121" s="41">
        <v>0</v>
      </c>
    </row>
    <row r="122" spans="1:19" ht="12.75">
      <c r="A122" s="37">
        <v>120</v>
      </c>
      <c r="B122" s="36" t="s">
        <v>123</v>
      </c>
      <c r="C122" s="39" t="s">
        <v>247</v>
      </c>
      <c r="D122" s="40">
        <v>120</v>
      </c>
      <c r="E122" s="41">
        <v>32493592</v>
      </c>
      <c r="F122" s="40">
        <v>5</v>
      </c>
      <c r="G122" s="41">
        <v>146562497</v>
      </c>
      <c r="H122" s="40">
        <v>180</v>
      </c>
      <c r="I122" s="41">
        <v>3722366</v>
      </c>
      <c r="J122" s="40">
        <v>177</v>
      </c>
      <c r="K122" s="41">
        <v>11111729</v>
      </c>
      <c r="L122" s="40">
        <v>110</v>
      </c>
      <c r="M122" s="41">
        <v>1025053</v>
      </c>
      <c r="N122" s="40">
        <v>154</v>
      </c>
      <c r="O122" s="41">
        <v>222920</v>
      </c>
      <c r="P122" s="40">
        <v>210</v>
      </c>
      <c r="Q122" s="41">
        <v>40</v>
      </c>
      <c r="R122" s="40">
        <v>197</v>
      </c>
      <c r="S122" s="41">
        <v>0</v>
      </c>
    </row>
    <row r="123" spans="1:19" ht="12.75">
      <c r="A123" s="37">
        <v>121</v>
      </c>
      <c r="B123" s="36" t="s">
        <v>124</v>
      </c>
      <c r="C123" s="39" t="s">
        <v>247</v>
      </c>
      <c r="D123" s="40">
        <v>121</v>
      </c>
      <c r="E123" s="41">
        <v>31782133</v>
      </c>
      <c r="F123" s="40">
        <v>170</v>
      </c>
      <c r="G123" s="41">
        <v>2224161</v>
      </c>
      <c r="H123" s="40">
        <v>198</v>
      </c>
      <c r="I123" s="41">
        <v>2823777</v>
      </c>
      <c r="J123" s="40">
        <v>208</v>
      </c>
      <c r="K123" s="41">
        <v>7646901</v>
      </c>
      <c r="L123" s="40">
        <v>79</v>
      </c>
      <c r="M123" s="41">
        <v>1724521</v>
      </c>
      <c r="N123" s="40">
        <v>198</v>
      </c>
      <c r="O123" s="41">
        <v>0</v>
      </c>
      <c r="P123" s="40">
        <v>196</v>
      </c>
      <c r="Q123" s="41">
        <v>48</v>
      </c>
      <c r="R123" s="40">
        <v>198</v>
      </c>
      <c r="S123" s="41">
        <v>0</v>
      </c>
    </row>
    <row r="124" spans="1:19" ht="12.75">
      <c r="A124" s="37">
        <v>122</v>
      </c>
      <c r="B124" s="36" t="s">
        <v>125</v>
      </c>
      <c r="C124" s="39" t="s">
        <v>247</v>
      </c>
      <c r="D124" s="40">
        <v>122</v>
      </c>
      <c r="E124" s="41">
        <v>31777712</v>
      </c>
      <c r="F124" s="40">
        <v>160</v>
      </c>
      <c r="G124" s="41">
        <v>2738253</v>
      </c>
      <c r="H124" s="40">
        <v>196</v>
      </c>
      <c r="I124" s="41">
        <v>2864834</v>
      </c>
      <c r="J124" s="40">
        <v>168</v>
      </c>
      <c r="K124" s="41">
        <v>12280111</v>
      </c>
      <c r="L124" s="40">
        <v>151</v>
      </c>
      <c r="M124" s="41">
        <v>470767</v>
      </c>
      <c r="N124" s="40">
        <v>199</v>
      </c>
      <c r="O124" s="41">
        <v>0</v>
      </c>
      <c r="P124" s="40">
        <v>132</v>
      </c>
      <c r="Q124" s="41">
        <v>180</v>
      </c>
      <c r="R124" s="40">
        <v>92</v>
      </c>
      <c r="S124" s="41">
        <v>30473170</v>
      </c>
    </row>
    <row r="125" spans="1:19" ht="12.75">
      <c r="A125" s="37">
        <v>123</v>
      </c>
      <c r="B125" s="36" t="s">
        <v>1</v>
      </c>
      <c r="C125" s="39" t="s">
        <v>247</v>
      </c>
      <c r="D125" s="40">
        <v>123</v>
      </c>
      <c r="E125" s="41">
        <v>31482074</v>
      </c>
      <c r="F125" s="40">
        <v>90</v>
      </c>
      <c r="G125" s="41">
        <v>6250884</v>
      </c>
      <c r="H125" s="40">
        <v>122</v>
      </c>
      <c r="I125" s="41">
        <v>9495593</v>
      </c>
      <c r="J125" s="40">
        <v>172</v>
      </c>
      <c r="K125" s="41">
        <v>11504437</v>
      </c>
      <c r="L125" s="40">
        <v>46</v>
      </c>
      <c r="M125" s="41">
        <v>4095730</v>
      </c>
      <c r="N125" s="40">
        <v>32</v>
      </c>
      <c r="O125" s="41">
        <v>24337802</v>
      </c>
      <c r="P125" s="40">
        <v>171</v>
      </c>
      <c r="Q125" s="41">
        <v>102</v>
      </c>
      <c r="R125" s="40">
        <v>90</v>
      </c>
      <c r="S125" s="41">
        <v>32421105</v>
      </c>
    </row>
    <row r="126" spans="1:19" ht="12.75">
      <c r="A126" s="37">
        <v>124</v>
      </c>
      <c r="B126" s="36" t="s">
        <v>2</v>
      </c>
      <c r="C126" s="39" t="s">
        <v>126</v>
      </c>
      <c r="D126" s="40">
        <v>124</v>
      </c>
      <c r="E126" s="41">
        <v>30765632</v>
      </c>
      <c r="F126" s="40">
        <v>192</v>
      </c>
      <c r="G126" s="41">
        <v>1588176</v>
      </c>
      <c r="H126" s="40">
        <v>207</v>
      </c>
      <c r="I126" s="41">
        <v>1855934</v>
      </c>
      <c r="J126" s="40">
        <v>216</v>
      </c>
      <c r="K126" s="41">
        <v>5620700</v>
      </c>
      <c r="L126" s="40">
        <v>97</v>
      </c>
      <c r="M126" s="41">
        <v>1255301</v>
      </c>
      <c r="N126" s="40">
        <v>200</v>
      </c>
      <c r="O126" s="41">
        <v>0</v>
      </c>
      <c r="P126" s="40">
        <v>211</v>
      </c>
      <c r="Q126" s="41">
        <v>40</v>
      </c>
      <c r="R126" s="40">
        <v>91</v>
      </c>
      <c r="S126" s="41">
        <v>30765632</v>
      </c>
    </row>
    <row r="127" spans="1:19" ht="12.75">
      <c r="A127" s="37">
        <v>125</v>
      </c>
      <c r="B127" s="36" t="s">
        <v>299</v>
      </c>
      <c r="C127" s="39" t="s">
        <v>247</v>
      </c>
      <c r="D127" s="40">
        <v>125</v>
      </c>
      <c r="E127" s="41">
        <v>30618777</v>
      </c>
      <c r="F127" s="40">
        <v>194</v>
      </c>
      <c r="G127" s="41">
        <v>1503639</v>
      </c>
      <c r="H127" s="40">
        <v>208</v>
      </c>
      <c r="I127" s="41">
        <v>1827261</v>
      </c>
      <c r="J127" s="40">
        <v>217</v>
      </c>
      <c r="K127" s="41">
        <v>5599015</v>
      </c>
      <c r="L127" s="40">
        <v>98</v>
      </c>
      <c r="M127" s="41">
        <v>1211368</v>
      </c>
      <c r="N127" s="40">
        <v>201</v>
      </c>
      <c r="O127" s="41">
        <v>0</v>
      </c>
      <c r="P127" s="40">
        <v>241</v>
      </c>
      <c r="Q127" s="41">
        <v>6</v>
      </c>
      <c r="R127" s="40">
        <v>199</v>
      </c>
      <c r="S127" s="41">
        <v>0</v>
      </c>
    </row>
    <row r="128" spans="1:19" ht="12.75">
      <c r="A128" s="37">
        <v>126</v>
      </c>
      <c r="B128" s="36" t="s">
        <v>127</v>
      </c>
      <c r="C128" s="39" t="s">
        <v>247</v>
      </c>
      <c r="D128" s="40">
        <v>126</v>
      </c>
      <c r="E128" s="41">
        <v>30444164</v>
      </c>
      <c r="F128" s="40">
        <v>84</v>
      </c>
      <c r="G128" s="41">
        <v>6798656</v>
      </c>
      <c r="H128" s="40">
        <v>169</v>
      </c>
      <c r="I128" s="41">
        <v>4666284</v>
      </c>
      <c r="J128" s="40">
        <v>116</v>
      </c>
      <c r="K128" s="41">
        <v>22321981</v>
      </c>
      <c r="L128" s="40">
        <v>200</v>
      </c>
      <c r="M128" s="41">
        <v>127530</v>
      </c>
      <c r="N128" s="40">
        <v>141</v>
      </c>
      <c r="O128" s="41">
        <v>754682</v>
      </c>
      <c r="P128" s="40">
        <v>59</v>
      </c>
      <c r="Q128" s="41">
        <v>391</v>
      </c>
      <c r="R128" s="40">
        <v>93</v>
      </c>
      <c r="S128" s="41">
        <v>30444164</v>
      </c>
    </row>
    <row r="129" spans="1:19" ht="12.75">
      <c r="A129" s="37">
        <v>127</v>
      </c>
      <c r="B129" s="36" t="s">
        <v>128</v>
      </c>
      <c r="C129" s="39" t="s">
        <v>247</v>
      </c>
      <c r="D129" s="40">
        <v>127</v>
      </c>
      <c r="E129" s="41">
        <v>30386280</v>
      </c>
      <c r="F129" s="40">
        <v>207</v>
      </c>
      <c r="G129" s="41">
        <v>1167837</v>
      </c>
      <c r="H129" s="40">
        <v>216</v>
      </c>
      <c r="I129" s="41">
        <v>1521866</v>
      </c>
      <c r="J129" s="40">
        <v>238</v>
      </c>
      <c r="K129" s="41">
        <v>2331593</v>
      </c>
      <c r="L129" s="40">
        <v>181</v>
      </c>
      <c r="M129" s="41">
        <v>212278</v>
      </c>
      <c r="N129" s="40">
        <v>202</v>
      </c>
      <c r="O129" s="41">
        <v>0</v>
      </c>
      <c r="P129" s="40">
        <v>220</v>
      </c>
      <c r="Q129" s="41">
        <v>31</v>
      </c>
      <c r="R129" s="40">
        <v>200</v>
      </c>
      <c r="S129" s="41">
        <v>0</v>
      </c>
    </row>
    <row r="130" spans="1:19" ht="12.75">
      <c r="A130" s="37">
        <v>128</v>
      </c>
      <c r="B130" s="36" t="s">
        <v>3</v>
      </c>
      <c r="C130" s="39" t="s">
        <v>247</v>
      </c>
      <c r="D130" s="40">
        <v>128</v>
      </c>
      <c r="E130" s="41">
        <v>30164730</v>
      </c>
      <c r="F130" s="40">
        <v>245</v>
      </c>
      <c r="G130" s="41">
        <v>-1112770</v>
      </c>
      <c r="H130" s="40">
        <v>248</v>
      </c>
      <c r="I130" s="41">
        <v>-2989234</v>
      </c>
      <c r="J130" s="40">
        <v>126</v>
      </c>
      <c r="K130" s="41">
        <v>20790913</v>
      </c>
      <c r="L130" s="40">
        <v>238</v>
      </c>
      <c r="M130" s="41">
        <v>-4270841</v>
      </c>
      <c r="N130" s="40">
        <v>90</v>
      </c>
      <c r="O130" s="41">
        <v>6325070</v>
      </c>
      <c r="P130" s="40">
        <v>101</v>
      </c>
      <c r="Q130" s="41">
        <v>252</v>
      </c>
      <c r="R130" s="40">
        <v>108</v>
      </c>
      <c r="S130" s="41">
        <v>23596681</v>
      </c>
    </row>
    <row r="131" spans="1:19" ht="12.75">
      <c r="A131" s="37">
        <v>129</v>
      </c>
      <c r="B131" s="36" t="s">
        <v>129</v>
      </c>
      <c r="C131" s="39" t="s">
        <v>247</v>
      </c>
      <c r="D131" s="40">
        <v>129</v>
      </c>
      <c r="E131" s="41">
        <v>29505551</v>
      </c>
      <c r="F131" s="40">
        <v>109</v>
      </c>
      <c r="G131" s="41">
        <v>5019709</v>
      </c>
      <c r="H131" s="40">
        <v>125</v>
      </c>
      <c r="I131" s="41">
        <v>8735851</v>
      </c>
      <c r="J131" s="40">
        <v>132</v>
      </c>
      <c r="K131" s="41">
        <v>20094482</v>
      </c>
      <c r="L131" s="40">
        <v>53</v>
      </c>
      <c r="M131" s="41">
        <v>2739206</v>
      </c>
      <c r="N131" s="40">
        <v>111</v>
      </c>
      <c r="O131" s="41">
        <v>3677713</v>
      </c>
      <c r="P131" s="40">
        <v>178</v>
      </c>
      <c r="Q131" s="41">
        <v>83</v>
      </c>
      <c r="R131" s="40">
        <v>102</v>
      </c>
      <c r="S131" s="41">
        <v>27236956</v>
      </c>
    </row>
    <row r="132" spans="1:19" ht="12.75">
      <c r="A132" s="37">
        <v>130</v>
      </c>
      <c r="B132" s="36" t="s">
        <v>130</v>
      </c>
      <c r="C132" s="39" t="s">
        <v>247</v>
      </c>
      <c r="D132" s="40">
        <v>130</v>
      </c>
      <c r="E132" s="41">
        <v>29470508</v>
      </c>
      <c r="F132" s="40">
        <v>198</v>
      </c>
      <c r="G132" s="41">
        <v>1355703</v>
      </c>
      <c r="H132" s="40">
        <v>188</v>
      </c>
      <c r="I132" s="41">
        <v>3170507</v>
      </c>
      <c r="J132" s="40">
        <v>184</v>
      </c>
      <c r="K132" s="41">
        <v>10451995</v>
      </c>
      <c r="L132" s="40">
        <v>133</v>
      </c>
      <c r="M132" s="41">
        <v>642825</v>
      </c>
      <c r="N132" s="40">
        <v>203</v>
      </c>
      <c r="O132" s="41">
        <v>0</v>
      </c>
      <c r="P132" s="40">
        <v>173</v>
      </c>
      <c r="Q132" s="41">
        <v>96</v>
      </c>
      <c r="R132" s="40">
        <v>201</v>
      </c>
      <c r="S132" s="41">
        <v>0</v>
      </c>
    </row>
    <row r="133" spans="1:19" ht="12.75">
      <c r="A133" s="37">
        <v>131</v>
      </c>
      <c r="B133" s="36" t="s">
        <v>131</v>
      </c>
      <c r="C133" s="39" t="s">
        <v>247</v>
      </c>
      <c r="D133" s="40">
        <v>131</v>
      </c>
      <c r="E133" s="41">
        <v>29405409</v>
      </c>
      <c r="F133" s="40">
        <v>96</v>
      </c>
      <c r="G133" s="41">
        <v>5963537</v>
      </c>
      <c r="H133" s="40">
        <v>200</v>
      </c>
      <c r="I133" s="41">
        <v>2590935</v>
      </c>
      <c r="J133" s="40">
        <v>152</v>
      </c>
      <c r="K133" s="41">
        <v>14774103</v>
      </c>
      <c r="L133" s="40">
        <v>179</v>
      </c>
      <c r="M133" s="41">
        <v>240625</v>
      </c>
      <c r="N133" s="40">
        <v>204</v>
      </c>
      <c r="O133" s="41">
        <v>0</v>
      </c>
      <c r="P133" s="40">
        <v>18</v>
      </c>
      <c r="Q133" s="41">
        <v>933</v>
      </c>
      <c r="R133" s="40">
        <v>98</v>
      </c>
      <c r="S133" s="41">
        <v>28383068</v>
      </c>
    </row>
    <row r="134" spans="1:19" ht="12.75">
      <c r="A134" s="37">
        <v>132</v>
      </c>
      <c r="B134" s="36" t="s">
        <v>4</v>
      </c>
      <c r="C134" s="39" t="s">
        <v>29</v>
      </c>
      <c r="D134" s="40">
        <v>132</v>
      </c>
      <c r="E134" s="41">
        <v>29185903</v>
      </c>
      <c r="F134" s="40">
        <v>165</v>
      </c>
      <c r="G134" s="41">
        <v>2440832</v>
      </c>
      <c r="H134" s="40">
        <v>107</v>
      </c>
      <c r="I134" s="41">
        <v>11038711</v>
      </c>
      <c r="J134" s="40">
        <v>147</v>
      </c>
      <c r="K134" s="41">
        <v>15831641</v>
      </c>
      <c r="L134" s="40">
        <v>101</v>
      </c>
      <c r="M134" s="41">
        <v>1144122</v>
      </c>
      <c r="N134" s="40">
        <v>122</v>
      </c>
      <c r="O134" s="41">
        <v>2230944</v>
      </c>
      <c r="P134" s="40">
        <v>153</v>
      </c>
      <c r="Q134" s="41">
        <v>148</v>
      </c>
      <c r="R134" s="40">
        <v>170</v>
      </c>
      <c r="S134" s="41">
        <v>8912102</v>
      </c>
    </row>
    <row r="135" spans="1:19" ht="12.75">
      <c r="A135" s="37">
        <v>133</v>
      </c>
      <c r="B135" s="36" t="s">
        <v>246</v>
      </c>
      <c r="C135" s="39" t="s">
        <v>247</v>
      </c>
      <c r="D135" s="40">
        <v>133</v>
      </c>
      <c r="E135" s="41">
        <v>28830123</v>
      </c>
      <c r="F135" s="40">
        <v>213</v>
      </c>
      <c r="G135" s="41">
        <v>1021415</v>
      </c>
      <c r="H135" s="40">
        <v>204</v>
      </c>
      <c r="I135" s="41">
        <v>2200568</v>
      </c>
      <c r="J135" s="40">
        <v>224</v>
      </c>
      <c r="K135" s="41">
        <v>4787003</v>
      </c>
      <c r="L135" s="40">
        <v>131</v>
      </c>
      <c r="M135" s="41">
        <v>662065</v>
      </c>
      <c r="N135" s="40">
        <v>36</v>
      </c>
      <c r="O135" s="41">
        <v>21423751</v>
      </c>
      <c r="P135" s="40">
        <v>229</v>
      </c>
      <c r="Q135" s="41">
        <v>18</v>
      </c>
      <c r="R135" s="40">
        <v>202</v>
      </c>
      <c r="S135" s="41">
        <v>0</v>
      </c>
    </row>
    <row r="136" spans="1:19" ht="12.75">
      <c r="A136" s="37">
        <v>134</v>
      </c>
      <c r="B136" s="36" t="s">
        <v>132</v>
      </c>
      <c r="C136" s="39" t="s">
        <v>247</v>
      </c>
      <c r="D136" s="40">
        <v>134</v>
      </c>
      <c r="E136" s="41">
        <v>28593674</v>
      </c>
      <c r="F136" s="40">
        <v>235</v>
      </c>
      <c r="G136" s="41">
        <v>185673</v>
      </c>
      <c r="H136" s="40">
        <v>240</v>
      </c>
      <c r="I136" s="41">
        <v>356108</v>
      </c>
      <c r="J136" s="40">
        <v>234</v>
      </c>
      <c r="K136" s="41">
        <v>3237427</v>
      </c>
      <c r="L136" s="40">
        <v>189</v>
      </c>
      <c r="M136" s="41">
        <v>168245</v>
      </c>
      <c r="N136" s="40">
        <v>38</v>
      </c>
      <c r="O136" s="41">
        <v>21309938</v>
      </c>
      <c r="P136" s="40">
        <v>248</v>
      </c>
      <c r="Q136" s="41">
        <v>1</v>
      </c>
      <c r="R136" s="40">
        <v>203</v>
      </c>
      <c r="S136" s="41">
        <v>0</v>
      </c>
    </row>
    <row r="137" spans="1:19" ht="12.75">
      <c r="A137" s="37">
        <v>135</v>
      </c>
      <c r="B137" s="36" t="s">
        <v>133</v>
      </c>
      <c r="C137" s="39" t="s">
        <v>247</v>
      </c>
      <c r="D137" s="40">
        <v>135</v>
      </c>
      <c r="E137" s="41">
        <v>28504430</v>
      </c>
      <c r="F137" s="40">
        <v>227</v>
      </c>
      <c r="G137" s="41">
        <v>511825</v>
      </c>
      <c r="H137" s="40">
        <v>74</v>
      </c>
      <c r="I137" s="41">
        <v>21227404</v>
      </c>
      <c r="J137" s="40">
        <v>104</v>
      </c>
      <c r="K137" s="41">
        <v>27530102</v>
      </c>
      <c r="L137" s="40">
        <v>221</v>
      </c>
      <c r="M137" s="41">
        <v>-316232</v>
      </c>
      <c r="N137" s="40">
        <v>106</v>
      </c>
      <c r="O137" s="41">
        <v>4336928</v>
      </c>
      <c r="P137" s="40">
        <v>76</v>
      </c>
      <c r="Q137" s="41">
        <v>334</v>
      </c>
      <c r="R137" s="40">
        <v>96</v>
      </c>
      <c r="S137" s="41">
        <v>28746590</v>
      </c>
    </row>
    <row r="138" spans="1:19" ht="12.75">
      <c r="A138" s="37">
        <v>136</v>
      </c>
      <c r="B138" s="36" t="s">
        <v>134</v>
      </c>
      <c r="C138" s="39" t="s">
        <v>247</v>
      </c>
      <c r="D138" s="40">
        <v>136</v>
      </c>
      <c r="E138" s="41">
        <v>28341169</v>
      </c>
      <c r="F138" s="40">
        <v>88</v>
      </c>
      <c r="G138" s="41">
        <v>6401729</v>
      </c>
      <c r="H138" s="40">
        <v>147</v>
      </c>
      <c r="I138" s="41">
        <v>6119001</v>
      </c>
      <c r="J138" s="40">
        <v>138</v>
      </c>
      <c r="K138" s="41">
        <v>17851648</v>
      </c>
      <c r="L138" s="40">
        <v>78</v>
      </c>
      <c r="M138" s="41">
        <v>1741089</v>
      </c>
      <c r="N138" s="40">
        <v>120</v>
      </c>
      <c r="O138" s="41">
        <v>2421884</v>
      </c>
      <c r="P138" s="40">
        <v>73</v>
      </c>
      <c r="Q138" s="41">
        <v>348</v>
      </c>
      <c r="R138" s="40">
        <v>99</v>
      </c>
      <c r="S138" s="41">
        <v>28341169</v>
      </c>
    </row>
    <row r="139" spans="1:19" ht="12.75">
      <c r="A139" s="37">
        <v>137</v>
      </c>
      <c r="B139" s="36" t="s">
        <v>135</v>
      </c>
      <c r="C139" s="39" t="s">
        <v>247</v>
      </c>
      <c r="D139" s="40">
        <v>137</v>
      </c>
      <c r="E139" s="41">
        <v>28271421</v>
      </c>
      <c r="F139" s="40">
        <v>77</v>
      </c>
      <c r="G139" s="41">
        <v>7334390</v>
      </c>
      <c r="H139" s="40">
        <v>133</v>
      </c>
      <c r="I139" s="41">
        <v>7935118</v>
      </c>
      <c r="J139" s="40">
        <v>90</v>
      </c>
      <c r="K139" s="41">
        <v>31246427</v>
      </c>
      <c r="L139" s="40">
        <v>163</v>
      </c>
      <c r="M139" s="41">
        <v>367919</v>
      </c>
      <c r="N139" s="40">
        <v>105</v>
      </c>
      <c r="O139" s="41">
        <v>4385875</v>
      </c>
      <c r="P139" s="40">
        <v>39</v>
      </c>
      <c r="Q139" s="41">
        <v>604</v>
      </c>
      <c r="R139" s="40">
        <v>104</v>
      </c>
      <c r="S139" s="41">
        <v>26639776</v>
      </c>
    </row>
    <row r="140" spans="1:19" ht="12.75">
      <c r="A140" s="37">
        <v>138</v>
      </c>
      <c r="B140" s="36" t="s">
        <v>246</v>
      </c>
      <c r="C140" s="39" t="s">
        <v>136</v>
      </c>
      <c r="D140" s="40">
        <v>138</v>
      </c>
      <c r="E140" s="41">
        <v>27390321</v>
      </c>
      <c r="F140" s="40">
        <v>91</v>
      </c>
      <c r="G140" s="41">
        <v>6234930</v>
      </c>
      <c r="H140" s="40">
        <v>119</v>
      </c>
      <c r="I140" s="41">
        <v>9701308</v>
      </c>
      <c r="J140" s="40">
        <v>140</v>
      </c>
      <c r="K140" s="41">
        <v>17811711</v>
      </c>
      <c r="L140" s="40">
        <v>72</v>
      </c>
      <c r="M140" s="41">
        <v>2014463</v>
      </c>
      <c r="N140" s="40">
        <v>205</v>
      </c>
      <c r="O140" s="41">
        <v>0</v>
      </c>
      <c r="P140" s="40">
        <v>125</v>
      </c>
      <c r="Q140" s="41">
        <v>196</v>
      </c>
      <c r="R140" s="40">
        <v>101</v>
      </c>
      <c r="S140" s="41">
        <v>27390321</v>
      </c>
    </row>
    <row r="141" spans="1:19" ht="12.75">
      <c r="A141" s="37">
        <v>139</v>
      </c>
      <c r="B141" s="36" t="s">
        <v>137</v>
      </c>
      <c r="C141" s="39" t="s">
        <v>247</v>
      </c>
      <c r="D141" s="40">
        <v>139</v>
      </c>
      <c r="E141" s="41">
        <v>26644222</v>
      </c>
      <c r="F141" s="40">
        <v>78</v>
      </c>
      <c r="G141" s="41">
        <v>7284368</v>
      </c>
      <c r="H141" s="40">
        <v>135</v>
      </c>
      <c r="I141" s="41">
        <v>7450661</v>
      </c>
      <c r="J141" s="40">
        <v>180</v>
      </c>
      <c r="K141" s="41">
        <v>10855007</v>
      </c>
      <c r="L141" s="40">
        <v>75</v>
      </c>
      <c r="M141" s="41">
        <v>1758800</v>
      </c>
      <c r="N141" s="40">
        <v>143</v>
      </c>
      <c r="O141" s="41">
        <v>714578</v>
      </c>
      <c r="P141" s="40">
        <v>72</v>
      </c>
      <c r="Q141" s="41">
        <v>350</v>
      </c>
      <c r="R141" s="40">
        <v>103</v>
      </c>
      <c r="S141" s="41">
        <v>26644222</v>
      </c>
    </row>
    <row r="142" spans="1:19" ht="12.75">
      <c r="A142" s="37">
        <v>140</v>
      </c>
      <c r="B142" s="36" t="s">
        <v>138</v>
      </c>
      <c r="C142" s="39" t="s">
        <v>247</v>
      </c>
      <c r="D142" s="40">
        <v>140</v>
      </c>
      <c r="E142" s="41">
        <v>26347134</v>
      </c>
      <c r="F142" s="40">
        <v>114</v>
      </c>
      <c r="G142" s="41">
        <v>4876999</v>
      </c>
      <c r="H142" s="40">
        <v>118</v>
      </c>
      <c r="I142" s="41">
        <v>9768372</v>
      </c>
      <c r="J142" s="40">
        <v>144</v>
      </c>
      <c r="K142" s="41">
        <v>15945184</v>
      </c>
      <c r="L142" s="40">
        <v>56</v>
      </c>
      <c r="M142" s="41">
        <v>2703032</v>
      </c>
      <c r="N142" s="40">
        <v>206</v>
      </c>
      <c r="O142" s="41">
        <v>0</v>
      </c>
      <c r="P142" s="40">
        <v>123</v>
      </c>
      <c r="Q142" s="41">
        <v>198</v>
      </c>
      <c r="R142" s="40">
        <v>105</v>
      </c>
      <c r="S142" s="41">
        <v>26081717</v>
      </c>
    </row>
    <row r="143" spans="1:19" ht="12.75">
      <c r="A143" s="37">
        <v>141</v>
      </c>
      <c r="B143" s="36" t="s">
        <v>139</v>
      </c>
      <c r="C143" s="39" t="s">
        <v>247</v>
      </c>
      <c r="D143" s="40">
        <v>141</v>
      </c>
      <c r="E143" s="41">
        <v>26209686</v>
      </c>
      <c r="F143" s="40">
        <v>228</v>
      </c>
      <c r="G143" s="41">
        <v>509541</v>
      </c>
      <c r="H143" s="40">
        <v>218</v>
      </c>
      <c r="I143" s="41">
        <v>1319145</v>
      </c>
      <c r="J143" s="40">
        <v>210</v>
      </c>
      <c r="K143" s="41">
        <v>6880918</v>
      </c>
      <c r="L143" s="40">
        <v>188</v>
      </c>
      <c r="M143" s="41">
        <v>171111</v>
      </c>
      <c r="N143" s="40">
        <v>114</v>
      </c>
      <c r="O143" s="41">
        <v>3232544</v>
      </c>
      <c r="P143" s="40">
        <v>222</v>
      </c>
      <c r="Q143" s="41">
        <v>29</v>
      </c>
      <c r="R143" s="40">
        <v>204</v>
      </c>
      <c r="S143" s="41">
        <v>0</v>
      </c>
    </row>
    <row r="144" spans="1:19" ht="12.75">
      <c r="A144" s="37">
        <v>142</v>
      </c>
      <c r="B144" s="36" t="s">
        <v>140</v>
      </c>
      <c r="C144" s="39" t="s">
        <v>247</v>
      </c>
      <c r="D144" s="40">
        <v>142</v>
      </c>
      <c r="E144" s="41">
        <v>26068666</v>
      </c>
      <c r="F144" s="40">
        <v>134</v>
      </c>
      <c r="G144" s="41">
        <v>3749913</v>
      </c>
      <c r="H144" s="40">
        <v>134</v>
      </c>
      <c r="I144" s="41">
        <v>7828342</v>
      </c>
      <c r="J144" s="40">
        <v>124</v>
      </c>
      <c r="K144" s="41">
        <v>20893112</v>
      </c>
      <c r="L144" s="40">
        <v>125</v>
      </c>
      <c r="M144" s="41">
        <v>828324</v>
      </c>
      <c r="N144" s="40">
        <v>162</v>
      </c>
      <c r="O144" s="41">
        <v>93308</v>
      </c>
      <c r="P144" s="40">
        <v>149</v>
      </c>
      <c r="Q144" s="41">
        <v>160</v>
      </c>
      <c r="R144" s="40">
        <v>107</v>
      </c>
      <c r="S144" s="41">
        <v>23806025</v>
      </c>
    </row>
    <row r="145" spans="1:19" ht="12.75">
      <c r="A145" s="37">
        <v>143</v>
      </c>
      <c r="B145" s="36" t="s">
        <v>141</v>
      </c>
      <c r="C145" s="39" t="s">
        <v>247</v>
      </c>
      <c r="D145" s="40">
        <v>143</v>
      </c>
      <c r="E145" s="41">
        <v>25602978</v>
      </c>
      <c r="F145" s="40">
        <v>188</v>
      </c>
      <c r="G145" s="41">
        <v>1727957</v>
      </c>
      <c r="H145" s="40">
        <v>185</v>
      </c>
      <c r="I145" s="41">
        <v>3335173</v>
      </c>
      <c r="J145" s="40">
        <v>220</v>
      </c>
      <c r="K145" s="41">
        <v>5300829</v>
      </c>
      <c r="L145" s="40">
        <v>111</v>
      </c>
      <c r="M145" s="41">
        <v>973156</v>
      </c>
      <c r="N145" s="40">
        <v>207</v>
      </c>
      <c r="O145" s="41">
        <v>0</v>
      </c>
      <c r="P145" s="40">
        <v>207</v>
      </c>
      <c r="Q145" s="41">
        <v>42</v>
      </c>
      <c r="R145" s="40">
        <v>205</v>
      </c>
      <c r="S145" s="41">
        <v>0</v>
      </c>
    </row>
    <row r="146" spans="1:19" ht="12.75">
      <c r="A146" s="37">
        <v>144</v>
      </c>
      <c r="B146" s="36" t="s">
        <v>142</v>
      </c>
      <c r="C146" s="39" t="s">
        <v>247</v>
      </c>
      <c r="D146" s="40">
        <v>144</v>
      </c>
      <c r="E146" s="41">
        <v>25351105</v>
      </c>
      <c r="F146" s="40">
        <v>126</v>
      </c>
      <c r="G146" s="41">
        <v>4301215</v>
      </c>
      <c r="H146" s="40">
        <v>136</v>
      </c>
      <c r="I146" s="41">
        <v>7320404</v>
      </c>
      <c r="J146" s="40">
        <v>117</v>
      </c>
      <c r="K146" s="41">
        <v>22211866</v>
      </c>
      <c r="L146" s="40">
        <v>147</v>
      </c>
      <c r="M146" s="41">
        <v>509771</v>
      </c>
      <c r="N146" s="40">
        <v>142</v>
      </c>
      <c r="O146" s="41">
        <v>730600</v>
      </c>
      <c r="P146" s="40">
        <v>116</v>
      </c>
      <c r="Q146" s="41">
        <v>218</v>
      </c>
      <c r="R146" s="40">
        <v>113</v>
      </c>
      <c r="S146" s="41">
        <v>21881621</v>
      </c>
    </row>
    <row r="147" spans="1:19" ht="12.75">
      <c r="A147" s="37">
        <v>145</v>
      </c>
      <c r="B147" s="36" t="s">
        <v>143</v>
      </c>
      <c r="C147" s="39" t="s">
        <v>247</v>
      </c>
      <c r="D147" s="40">
        <v>145</v>
      </c>
      <c r="E147" s="41">
        <v>24955659</v>
      </c>
      <c r="F147" s="40">
        <v>110</v>
      </c>
      <c r="G147" s="41">
        <v>4974311</v>
      </c>
      <c r="H147" s="40">
        <v>220</v>
      </c>
      <c r="I147" s="41">
        <v>1264949</v>
      </c>
      <c r="J147" s="40">
        <v>211</v>
      </c>
      <c r="K147" s="41">
        <v>6853563</v>
      </c>
      <c r="L147" s="40">
        <v>171</v>
      </c>
      <c r="M147" s="41">
        <v>294206</v>
      </c>
      <c r="N147" s="40">
        <v>158</v>
      </c>
      <c r="O147" s="41">
        <v>148046</v>
      </c>
      <c r="P147" s="40">
        <v>88</v>
      </c>
      <c r="Q147" s="41">
        <v>286</v>
      </c>
      <c r="R147" s="40">
        <v>106</v>
      </c>
      <c r="S147" s="41">
        <v>24955659</v>
      </c>
    </row>
    <row r="148" spans="1:19" ht="12.75">
      <c r="A148" s="37">
        <v>146</v>
      </c>
      <c r="B148" s="36" t="s">
        <v>144</v>
      </c>
      <c r="C148" s="39" t="s">
        <v>247</v>
      </c>
      <c r="D148" s="40">
        <v>146</v>
      </c>
      <c r="E148" s="41">
        <v>24723301</v>
      </c>
      <c r="F148" s="40">
        <v>127</v>
      </c>
      <c r="G148" s="41">
        <v>4074381</v>
      </c>
      <c r="H148" s="40">
        <v>165</v>
      </c>
      <c r="I148" s="41">
        <v>5121395</v>
      </c>
      <c r="J148" s="40">
        <v>150</v>
      </c>
      <c r="K148" s="41">
        <v>15089012</v>
      </c>
      <c r="L148" s="40">
        <v>126</v>
      </c>
      <c r="M148" s="41">
        <v>750378</v>
      </c>
      <c r="N148" s="40">
        <v>113</v>
      </c>
      <c r="O148" s="41">
        <v>3500000</v>
      </c>
      <c r="P148" s="40">
        <v>108</v>
      </c>
      <c r="Q148" s="41">
        <v>240</v>
      </c>
      <c r="R148" s="40">
        <v>206</v>
      </c>
      <c r="S148" s="41">
        <v>0</v>
      </c>
    </row>
    <row r="149" spans="1:19" ht="12.75">
      <c r="A149" s="37">
        <v>147</v>
      </c>
      <c r="B149" s="36" t="s">
        <v>145</v>
      </c>
      <c r="C149" s="39" t="s">
        <v>247</v>
      </c>
      <c r="D149" s="40">
        <v>147</v>
      </c>
      <c r="E149" s="41">
        <v>24649595</v>
      </c>
      <c r="F149" s="40">
        <v>178</v>
      </c>
      <c r="G149" s="41">
        <v>2119237</v>
      </c>
      <c r="H149" s="40">
        <v>206</v>
      </c>
      <c r="I149" s="41">
        <v>1987348</v>
      </c>
      <c r="J149" s="40">
        <v>204</v>
      </c>
      <c r="K149" s="41">
        <v>8189692</v>
      </c>
      <c r="L149" s="40">
        <v>148</v>
      </c>
      <c r="M149" s="41">
        <v>481235</v>
      </c>
      <c r="N149" s="40">
        <v>208</v>
      </c>
      <c r="O149" s="41">
        <v>0</v>
      </c>
      <c r="P149" s="40">
        <v>212</v>
      </c>
      <c r="Q149" s="41">
        <v>38</v>
      </c>
      <c r="R149" s="40">
        <v>207</v>
      </c>
      <c r="S149" s="41">
        <v>0</v>
      </c>
    </row>
    <row r="150" spans="1:19" ht="12.75">
      <c r="A150" s="37">
        <v>148</v>
      </c>
      <c r="B150" s="36" t="s">
        <v>146</v>
      </c>
      <c r="C150" s="39" t="s">
        <v>247</v>
      </c>
      <c r="D150" s="40">
        <v>148</v>
      </c>
      <c r="E150" s="41">
        <v>24628440</v>
      </c>
      <c r="F150" s="40">
        <v>121</v>
      </c>
      <c r="G150" s="41">
        <v>4427385</v>
      </c>
      <c r="H150" s="40">
        <v>108</v>
      </c>
      <c r="I150" s="41">
        <v>11025414</v>
      </c>
      <c r="J150" s="40">
        <v>106</v>
      </c>
      <c r="K150" s="41">
        <v>26486742</v>
      </c>
      <c r="L150" s="40">
        <v>172</v>
      </c>
      <c r="M150" s="41">
        <v>293641</v>
      </c>
      <c r="N150" s="40">
        <v>101</v>
      </c>
      <c r="O150" s="41">
        <v>4597902</v>
      </c>
      <c r="P150" s="40">
        <v>141</v>
      </c>
      <c r="Q150" s="41">
        <v>174</v>
      </c>
      <c r="R150" s="40">
        <v>111</v>
      </c>
      <c r="S150" s="41">
        <v>22823175</v>
      </c>
    </row>
    <row r="151" spans="1:19" ht="12.75">
      <c r="A151" s="37">
        <v>149</v>
      </c>
      <c r="B151" s="36" t="s">
        <v>5</v>
      </c>
      <c r="C151" s="39" t="s">
        <v>21</v>
      </c>
      <c r="D151" s="40">
        <v>149</v>
      </c>
      <c r="E151" s="41">
        <v>24015620</v>
      </c>
      <c r="F151" s="40">
        <v>102</v>
      </c>
      <c r="G151" s="41">
        <v>5575725</v>
      </c>
      <c r="H151" s="40">
        <v>151</v>
      </c>
      <c r="I151" s="41">
        <v>5911723</v>
      </c>
      <c r="J151" s="40">
        <v>151</v>
      </c>
      <c r="K151" s="41">
        <v>14966794</v>
      </c>
      <c r="L151" s="40">
        <v>104</v>
      </c>
      <c r="M151" s="41">
        <v>1106472</v>
      </c>
      <c r="N151" s="40">
        <v>74</v>
      </c>
      <c r="O151" s="41">
        <v>8355642</v>
      </c>
      <c r="P151" s="40">
        <v>151</v>
      </c>
      <c r="Q151" s="41">
        <v>152</v>
      </c>
      <c r="R151" s="40">
        <v>116</v>
      </c>
      <c r="S151" s="41">
        <v>20885210</v>
      </c>
    </row>
    <row r="152" spans="1:19" ht="12.75">
      <c r="A152" s="37">
        <v>150</v>
      </c>
      <c r="B152" s="36" t="s">
        <v>147</v>
      </c>
      <c r="C152" s="39" t="s">
        <v>247</v>
      </c>
      <c r="D152" s="40">
        <v>150</v>
      </c>
      <c r="E152" s="41">
        <v>23565277</v>
      </c>
      <c r="F152" s="40">
        <v>87</v>
      </c>
      <c r="G152" s="41">
        <v>6434162</v>
      </c>
      <c r="H152" s="40">
        <v>111</v>
      </c>
      <c r="I152" s="41">
        <v>10643446</v>
      </c>
      <c r="J152" s="40">
        <v>111</v>
      </c>
      <c r="K152" s="41">
        <v>23026284</v>
      </c>
      <c r="L152" s="40">
        <v>83</v>
      </c>
      <c r="M152" s="41">
        <v>1564553</v>
      </c>
      <c r="N152" s="40">
        <v>209</v>
      </c>
      <c r="O152" s="41">
        <v>0</v>
      </c>
      <c r="P152" s="40">
        <v>57</v>
      </c>
      <c r="Q152" s="41">
        <v>415</v>
      </c>
      <c r="R152" s="40">
        <v>110</v>
      </c>
      <c r="S152" s="41">
        <v>23134058</v>
      </c>
    </row>
    <row r="153" spans="1:19" ht="12.75">
      <c r="A153" s="37">
        <v>151</v>
      </c>
      <c r="B153" s="36" t="s">
        <v>297</v>
      </c>
      <c r="C153" s="39" t="s">
        <v>247</v>
      </c>
      <c r="D153" s="40">
        <v>151</v>
      </c>
      <c r="E153" s="41">
        <v>23256336</v>
      </c>
      <c r="F153" s="40">
        <v>156</v>
      </c>
      <c r="G153" s="41">
        <v>0</v>
      </c>
      <c r="H153" s="40">
        <v>115</v>
      </c>
      <c r="I153" s="41">
        <v>0</v>
      </c>
      <c r="J153" s="40">
        <v>130</v>
      </c>
      <c r="K153" s="41">
        <v>0</v>
      </c>
      <c r="L153" s="40">
        <v>224</v>
      </c>
      <c r="M153" s="41">
        <v>0</v>
      </c>
      <c r="N153" s="40">
        <v>128</v>
      </c>
      <c r="O153" s="41">
        <v>0</v>
      </c>
      <c r="P153" s="40">
        <v>137</v>
      </c>
      <c r="Q153" s="41">
        <v>0</v>
      </c>
      <c r="R153" s="40">
        <v>208</v>
      </c>
      <c r="S153" s="41">
        <v>0</v>
      </c>
    </row>
    <row r="154" spans="1:19" ht="12.75">
      <c r="A154" s="37">
        <v>152</v>
      </c>
      <c r="B154" s="36" t="s">
        <v>148</v>
      </c>
      <c r="C154" s="39" t="s">
        <v>247</v>
      </c>
      <c r="D154" s="40">
        <v>152</v>
      </c>
      <c r="E154" s="41">
        <v>23215053</v>
      </c>
      <c r="F154" s="40">
        <v>236</v>
      </c>
      <c r="G154" s="41">
        <v>157723</v>
      </c>
      <c r="H154" s="40">
        <v>239</v>
      </c>
      <c r="I154" s="41">
        <v>431734</v>
      </c>
      <c r="J154" s="40">
        <v>228</v>
      </c>
      <c r="K154" s="41">
        <v>4317572</v>
      </c>
      <c r="L154" s="40">
        <v>194</v>
      </c>
      <c r="M154" s="41">
        <v>157723</v>
      </c>
      <c r="N154" s="40">
        <v>44</v>
      </c>
      <c r="O154" s="41">
        <v>17553792</v>
      </c>
      <c r="P154" s="40">
        <v>250</v>
      </c>
      <c r="Q154" s="41">
        <v>0</v>
      </c>
      <c r="R154" s="40">
        <v>209</v>
      </c>
      <c r="S154" s="41">
        <v>0</v>
      </c>
    </row>
    <row r="155" spans="1:19" ht="12.75">
      <c r="A155" s="37">
        <v>153</v>
      </c>
      <c r="B155" s="36" t="s">
        <v>149</v>
      </c>
      <c r="C155" s="39" t="s">
        <v>247</v>
      </c>
      <c r="D155" s="40">
        <v>153</v>
      </c>
      <c r="E155" s="41">
        <v>23185439</v>
      </c>
      <c r="F155" s="40">
        <v>86</v>
      </c>
      <c r="G155" s="41">
        <v>6610603</v>
      </c>
      <c r="H155" s="40">
        <v>156</v>
      </c>
      <c r="I155" s="41">
        <v>5634818</v>
      </c>
      <c r="J155" s="40">
        <v>199</v>
      </c>
      <c r="K155" s="41">
        <v>8969173</v>
      </c>
      <c r="L155" s="40">
        <v>158</v>
      </c>
      <c r="M155" s="41">
        <v>404700</v>
      </c>
      <c r="N155" s="40">
        <v>210</v>
      </c>
      <c r="O155" s="41">
        <v>0</v>
      </c>
      <c r="P155" s="40">
        <v>48</v>
      </c>
      <c r="Q155" s="41">
        <v>480</v>
      </c>
      <c r="R155" s="40">
        <v>109</v>
      </c>
      <c r="S155" s="41">
        <v>23185439</v>
      </c>
    </row>
    <row r="156" spans="1:19" ht="12.75">
      <c r="A156" s="37">
        <v>154</v>
      </c>
      <c r="B156" s="36" t="s">
        <v>150</v>
      </c>
      <c r="C156" s="39" t="s">
        <v>247</v>
      </c>
      <c r="D156" s="40">
        <v>154</v>
      </c>
      <c r="E156" s="41">
        <v>23074007</v>
      </c>
      <c r="F156" s="40">
        <v>116</v>
      </c>
      <c r="G156" s="41">
        <v>4803897</v>
      </c>
      <c r="H156" s="40">
        <v>66</v>
      </c>
      <c r="I156" s="41">
        <v>0</v>
      </c>
      <c r="J156" s="40">
        <v>94</v>
      </c>
      <c r="K156" s="41">
        <v>30627481</v>
      </c>
      <c r="L156" s="40">
        <v>239</v>
      </c>
      <c r="M156" s="41">
        <v>-4518674</v>
      </c>
      <c r="N156" s="40">
        <v>60</v>
      </c>
      <c r="O156" s="41">
        <v>13523438</v>
      </c>
      <c r="P156" s="40">
        <v>53</v>
      </c>
      <c r="Q156" s="41">
        <v>449</v>
      </c>
      <c r="R156" s="40">
        <v>114</v>
      </c>
      <c r="S156" s="41">
        <v>21809716</v>
      </c>
    </row>
    <row r="157" spans="1:19" ht="12.75">
      <c r="A157" s="37">
        <v>155</v>
      </c>
      <c r="B157" s="36" t="s">
        <v>151</v>
      </c>
      <c r="C157" s="39" t="s">
        <v>247</v>
      </c>
      <c r="D157" s="40">
        <v>155</v>
      </c>
      <c r="E157" s="41">
        <v>22741460</v>
      </c>
      <c r="F157" s="40">
        <v>238</v>
      </c>
      <c r="G157" s="41">
        <v>110758</v>
      </c>
      <c r="H157" s="40">
        <v>236</v>
      </c>
      <c r="I157" s="41">
        <v>573401</v>
      </c>
      <c r="J157" s="40">
        <v>245</v>
      </c>
      <c r="K157" s="41">
        <v>587716</v>
      </c>
      <c r="L157" s="40">
        <v>215</v>
      </c>
      <c r="M157" s="41">
        <v>6471</v>
      </c>
      <c r="N157" s="40">
        <v>211</v>
      </c>
      <c r="O157" s="41">
        <v>0</v>
      </c>
      <c r="P157" s="40">
        <v>240</v>
      </c>
      <c r="Q157" s="41">
        <v>7</v>
      </c>
      <c r="R157" s="40">
        <v>210</v>
      </c>
      <c r="S157" s="41">
        <v>0</v>
      </c>
    </row>
    <row r="158" spans="1:19" ht="12.75">
      <c r="A158" s="37">
        <v>156</v>
      </c>
      <c r="B158" s="36" t="s">
        <v>152</v>
      </c>
      <c r="C158" s="39" t="s">
        <v>247</v>
      </c>
      <c r="D158" s="40">
        <v>156</v>
      </c>
      <c r="E158" s="41">
        <v>22705639</v>
      </c>
      <c r="F158" s="40">
        <v>124</v>
      </c>
      <c r="G158" s="41">
        <v>4311873</v>
      </c>
      <c r="H158" s="40">
        <v>219</v>
      </c>
      <c r="I158" s="41">
        <v>1292202</v>
      </c>
      <c r="J158" s="40">
        <v>137</v>
      </c>
      <c r="K158" s="41">
        <v>18107120</v>
      </c>
      <c r="L158" s="40">
        <v>207</v>
      </c>
      <c r="M158" s="41">
        <v>71451</v>
      </c>
      <c r="N158" s="40">
        <v>159</v>
      </c>
      <c r="O158" s="41">
        <v>143688</v>
      </c>
      <c r="P158" s="40">
        <v>135</v>
      </c>
      <c r="Q158" s="41">
        <v>179</v>
      </c>
      <c r="R158" s="40">
        <v>167</v>
      </c>
      <c r="S158" s="41">
        <v>11763183</v>
      </c>
    </row>
    <row r="159" spans="1:19" ht="12.75">
      <c r="A159" s="37">
        <v>157</v>
      </c>
      <c r="B159" s="36" t="s">
        <v>237</v>
      </c>
      <c r="C159" s="39" t="s">
        <v>29</v>
      </c>
      <c r="D159" s="40">
        <v>157</v>
      </c>
      <c r="E159" s="41">
        <v>22615132</v>
      </c>
      <c r="F159" s="40">
        <v>231</v>
      </c>
      <c r="G159" s="41">
        <v>398000</v>
      </c>
      <c r="H159" s="40">
        <v>103</v>
      </c>
      <c r="I159" s="41">
        <v>11524351</v>
      </c>
      <c r="J159" s="40">
        <v>101</v>
      </c>
      <c r="K159" s="41">
        <v>29547335</v>
      </c>
      <c r="L159" s="40">
        <v>159</v>
      </c>
      <c r="M159" s="41">
        <v>398000</v>
      </c>
      <c r="N159" s="40">
        <v>57</v>
      </c>
      <c r="O159" s="41">
        <v>13933932</v>
      </c>
      <c r="P159" s="40">
        <v>51</v>
      </c>
      <c r="Q159" s="41">
        <v>468</v>
      </c>
      <c r="R159" s="40">
        <v>112</v>
      </c>
      <c r="S159" s="41">
        <v>22588661</v>
      </c>
    </row>
    <row r="160" spans="1:19" ht="12.75">
      <c r="A160" s="37">
        <v>158</v>
      </c>
      <c r="B160" s="36" t="s">
        <v>153</v>
      </c>
      <c r="C160" s="39" t="s">
        <v>247</v>
      </c>
      <c r="D160" s="40">
        <v>158</v>
      </c>
      <c r="E160" s="41">
        <v>22517037</v>
      </c>
      <c r="F160" s="40">
        <v>223</v>
      </c>
      <c r="G160" s="41">
        <v>568924</v>
      </c>
      <c r="H160" s="40">
        <v>229</v>
      </c>
      <c r="I160" s="41">
        <v>881610</v>
      </c>
      <c r="J160" s="40">
        <v>218</v>
      </c>
      <c r="K160" s="41">
        <v>5534032</v>
      </c>
      <c r="L160" s="40">
        <v>154</v>
      </c>
      <c r="M160" s="41">
        <v>432704</v>
      </c>
      <c r="N160" s="40">
        <v>48</v>
      </c>
      <c r="O160" s="41">
        <v>16868629</v>
      </c>
      <c r="P160" s="40">
        <v>238</v>
      </c>
      <c r="Q160" s="41">
        <v>8</v>
      </c>
      <c r="R160" s="40">
        <v>211</v>
      </c>
      <c r="S160" s="41">
        <v>0</v>
      </c>
    </row>
    <row r="161" spans="1:19" ht="12.75">
      <c r="A161" s="37">
        <v>159</v>
      </c>
      <c r="B161" s="36" t="s">
        <v>154</v>
      </c>
      <c r="C161" s="39" t="s">
        <v>247</v>
      </c>
      <c r="D161" s="40">
        <v>159</v>
      </c>
      <c r="E161" s="41">
        <v>22055183</v>
      </c>
      <c r="F161" s="40">
        <v>111</v>
      </c>
      <c r="G161" s="41">
        <v>4972235</v>
      </c>
      <c r="H161" s="40">
        <v>76</v>
      </c>
      <c r="I161" s="41">
        <v>20600286</v>
      </c>
      <c r="J161" s="40">
        <v>75</v>
      </c>
      <c r="K161" s="41">
        <v>38109559</v>
      </c>
      <c r="L161" s="40">
        <v>219</v>
      </c>
      <c r="M161" s="41">
        <v>-85230</v>
      </c>
      <c r="N161" s="40">
        <v>77</v>
      </c>
      <c r="O161" s="41">
        <v>7784798</v>
      </c>
      <c r="P161" s="40">
        <v>82</v>
      </c>
      <c r="Q161" s="41">
        <v>314</v>
      </c>
      <c r="R161" s="40">
        <v>137</v>
      </c>
      <c r="S161" s="41">
        <v>17032427</v>
      </c>
    </row>
    <row r="162" spans="1:19" ht="12.75">
      <c r="A162" s="37">
        <v>160</v>
      </c>
      <c r="B162" s="36" t="s">
        <v>155</v>
      </c>
      <c r="C162" s="39" t="s">
        <v>247</v>
      </c>
      <c r="D162" s="40">
        <v>160</v>
      </c>
      <c r="E162" s="41">
        <v>22007081</v>
      </c>
      <c r="F162" s="40">
        <v>182</v>
      </c>
      <c r="G162" s="41">
        <v>1867174</v>
      </c>
      <c r="H162" s="40">
        <v>172</v>
      </c>
      <c r="I162" s="41">
        <v>4454178</v>
      </c>
      <c r="J162" s="40">
        <v>187</v>
      </c>
      <c r="K162" s="41">
        <v>9865144</v>
      </c>
      <c r="L162" s="40">
        <v>203</v>
      </c>
      <c r="M162" s="41">
        <v>109900</v>
      </c>
      <c r="N162" s="40">
        <v>115</v>
      </c>
      <c r="O162" s="41">
        <v>3073945</v>
      </c>
      <c r="P162" s="40">
        <v>197</v>
      </c>
      <c r="Q162" s="41">
        <v>48</v>
      </c>
      <c r="R162" s="40">
        <v>122</v>
      </c>
      <c r="S162" s="41">
        <v>19645439</v>
      </c>
    </row>
    <row r="163" spans="1:19" ht="12.75">
      <c r="A163" s="37">
        <v>161</v>
      </c>
      <c r="B163" s="36" t="s">
        <v>156</v>
      </c>
      <c r="C163" s="39" t="s">
        <v>247</v>
      </c>
      <c r="D163" s="40">
        <v>161</v>
      </c>
      <c r="E163" s="41">
        <v>21994342</v>
      </c>
      <c r="F163" s="40">
        <v>219</v>
      </c>
      <c r="G163" s="41">
        <v>722810</v>
      </c>
      <c r="H163" s="40">
        <v>202</v>
      </c>
      <c r="I163" s="41">
        <v>2467835</v>
      </c>
      <c r="J163" s="40">
        <v>229</v>
      </c>
      <c r="K163" s="41">
        <v>4191624</v>
      </c>
      <c r="L163" s="40">
        <v>143</v>
      </c>
      <c r="M163" s="41">
        <v>530203</v>
      </c>
      <c r="N163" s="40">
        <v>52</v>
      </c>
      <c r="O163" s="41">
        <v>15443135</v>
      </c>
      <c r="P163" s="40">
        <v>231</v>
      </c>
      <c r="Q163" s="41">
        <v>16</v>
      </c>
      <c r="R163" s="40">
        <v>212</v>
      </c>
      <c r="S163" s="41">
        <v>0</v>
      </c>
    </row>
    <row r="164" spans="1:19" ht="12.75">
      <c r="A164" s="37">
        <v>162</v>
      </c>
      <c r="B164" s="36" t="s">
        <v>157</v>
      </c>
      <c r="C164" s="39" t="s">
        <v>247</v>
      </c>
      <c r="D164" s="40">
        <v>162</v>
      </c>
      <c r="E164" s="41">
        <v>21685652</v>
      </c>
      <c r="F164" s="40">
        <v>203</v>
      </c>
      <c r="G164" s="41">
        <v>1261261</v>
      </c>
      <c r="H164" s="40">
        <v>191</v>
      </c>
      <c r="I164" s="41">
        <v>3088433</v>
      </c>
      <c r="J164" s="40">
        <v>222</v>
      </c>
      <c r="K164" s="41">
        <v>5018094</v>
      </c>
      <c r="L164" s="40">
        <v>106</v>
      </c>
      <c r="M164" s="41">
        <v>1092669</v>
      </c>
      <c r="N164" s="40">
        <v>212</v>
      </c>
      <c r="O164" s="41">
        <v>0</v>
      </c>
      <c r="P164" s="40">
        <v>226</v>
      </c>
      <c r="Q164" s="41">
        <v>20</v>
      </c>
      <c r="R164" s="40">
        <v>213</v>
      </c>
      <c r="S164" s="41">
        <v>0</v>
      </c>
    </row>
    <row r="165" spans="1:19" ht="12.75">
      <c r="A165" s="37">
        <v>163</v>
      </c>
      <c r="B165" s="36" t="s">
        <v>158</v>
      </c>
      <c r="C165" s="39" t="s">
        <v>247</v>
      </c>
      <c r="D165" s="40">
        <v>163</v>
      </c>
      <c r="E165" s="41">
        <v>21670762</v>
      </c>
      <c r="F165" s="40">
        <v>214</v>
      </c>
      <c r="G165" s="41">
        <v>934216</v>
      </c>
      <c r="H165" s="40">
        <v>227</v>
      </c>
      <c r="I165" s="41">
        <v>937152</v>
      </c>
      <c r="J165" s="40">
        <v>244</v>
      </c>
      <c r="K165" s="41">
        <v>1191504</v>
      </c>
      <c r="L165" s="40">
        <v>161</v>
      </c>
      <c r="M165" s="41">
        <v>369011</v>
      </c>
      <c r="N165" s="40">
        <v>213</v>
      </c>
      <c r="O165" s="41">
        <v>0</v>
      </c>
      <c r="P165" s="40">
        <v>221</v>
      </c>
      <c r="Q165" s="41">
        <v>30</v>
      </c>
      <c r="R165" s="40">
        <v>214</v>
      </c>
      <c r="S165" s="41">
        <v>0</v>
      </c>
    </row>
    <row r="166" spans="1:19" ht="12.75">
      <c r="A166" s="37">
        <v>164</v>
      </c>
      <c r="B166" s="36" t="s">
        <v>159</v>
      </c>
      <c r="C166" s="39" t="s">
        <v>247</v>
      </c>
      <c r="D166" s="40">
        <v>164</v>
      </c>
      <c r="E166" s="41">
        <v>21251445</v>
      </c>
      <c r="F166" s="40">
        <v>68</v>
      </c>
      <c r="G166" s="41">
        <v>8336582</v>
      </c>
      <c r="H166" s="40">
        <v>130</v>
      </c>
      <c r="I166" s="41">
        <v>8304718</v>
      </c>
      <c r="J166" s="40">
        <v>136</v>
      </c>
      <c r="K166" s="41">
        <v>18377634</v>
      </c>
      <c r="L166" s="40">
        <v>62</v>
      </c>
      <c r="M166" s="41">
        <v>2309088</v>
      </c>
      <c r="N166" s="40">
        <v>135</v>
      </c>
      <c r="O166" s="41">
        <v>1229784</v>
      </c>
      <c r="P166" s="40">
        <v>65</v>
      </c>
      <c r="Q166" s="41">
        <v>380</v>
      </c>
      <c r="R166" s="40">
        <v>115</v>
      </c>
      <c r="S166" s="41">
        <v>21390350</v>
      </c>
    </row>
    <row r="167" spans="1:19" ht="12.75">
      <c r="A167" s="37">
        <v>165</v>
      </c>
      <c r="B167" s="36" t="s">
        <v>160</v>
      </c>
      <c r="C167" s="39" t="s">
        <v>247</v>
      </c>
      <c r="D167" s="40">
        <v>165</v>
      </c>
      <c r="E167" s="41">
        <v>21196409</v>
      </c>
      <c r="F167" s="40">
        <v>143</v>
      </c>
      <c r="G167" s="41">
        <v>3483100</v>
      </c>
      <c r="H167" s="40">
        <v>98</v>
      </c>
      <c r="I167" s="41">
        <v>12628115</v>
      </c>
      <c r="J167" s="40">
        <v>93</v>
      </c>
      <c r="K167" s="41">
        <v>30755976</v>
      </c>
      <c r="L167" s="40">
        <v>197</v>
      </c>
      <c r="M167" s="41">
        <v>135998</v>
      </c>
      <c r="N167" s="40">
        <v>169</v>
      </c>
      <c r="O167" s="41">
        <v>12164</v>
      </c>
      <c r="P167" s="40">
        <v>66</v>
      </c>
      <c r="Q167" s="41">
        <v>366</v>
      </c>
      <c r="R167" s="40">
        <v>138</v>
      </c>
      <c r="S167" s="41">
        <v>16804961</v>
      </c>
    </row>
    <row r="168" spans="1:19" ht="12.75">
      <c r="A168" s="37">
        <v>166</v>
      </c>
      <c r="B168" s="36" t="s">
        <v>300</v>
      </c>
      <c r="C168" s="39" t="s">
        <v>247</v>
      </c>
      <c r="D168" s="40">
        <v>166</v>
      </c>
      <c r="E168" s="41">
        <v>20667279</v>
      </c>
      <c r="F168" s="40">
        <v>220</v>
      </c>
      <c r="G168" s="41">
        <v>687178</v>
      </c>
      <c r="H168" s="40">
        <v>228</v>
      </c>
      <c r="I168" s="41">
        <v>903557</v>
      </c>
      <c r="J168" s="40">
        <v>239</v>
      </c>
      <c r="K168" s="41">
        <v>1998763</v>
      </c>
      <c r="L168" s="40">
        <v>170</v>
      </c>
      <c r="M168" s="41">
        <v>297258</v>
      </c>
      <c r="N168" s="40">
        <v>214</v>
      </c>
      <c r="O168" s="41">
        <v>0</v>
      </c>
      <c r="P168" s="40">
        <v>224</v>
      </c>
      <c r="Q168" s="41">
        <v>24</v>
      </c>
      <c r="R168" s="40">
        <v>215</v>
      </c>
      <c r="S168" s="41">
        <v>0</v>
      </c>
    </row>
    <row r="169" spans="1:19" ht="12.75">
      <c r="A169" s="37">
        <v>167</v>
      </c>
      <c r="B169" s="36" t="s">
        <v>238</v>
      </c>
      <c r="C169" s="39" t="s">
        <v>21</v>
      </c>
      <c r="D169" s="40">
        <v>167</v>
      </c>
      <c r="E169" s="41">
        <v>20623511</v>
      </c>
      <c r="F169" s="40">
        <v>131</v>
      </c>
      <c r="G169" s="41">
        <v>3901811</v>
      </c>
      <c r="H169" s="40">
        <v>69</v>
      </c>
      <c r="I169" s="41">
        <v>24158987</v>
      </c>
      <c r="J169" s="40">
        <v>91</v>
      </c>
      <c r="K169" s="41">
        <v>31168383</v>
      </c>
      <c r="L169" s="40">
        <v>178</v>
      </c>
      <c r="M169" s="41">
        <v>252080</v>
      </c>
      <c r="N169" s="40">
        <v>215</v>
      </c>
      <c r="O169" s="41">
        <v>0</v>
      </c>
      <c r="P169" s="40">
        <v>122</v>
      </c>
      <c r="Q169" s="41">
        <v>200</v>
      </c>
      <c r="R169" s="40">
        <v>117</v>
      </c>
      <c r="S169" s="41">
        <v>20623511</v>
      </c>
    </row>
    <row r="170" spans="1:19" ht="12.75">
      <c r="A170" s="37">
        <v>168</v>
      </c>
      <c r="B170" s="36" t="s">
        <v>161</v>
      </c>
      <c r="C170" s="39" t="s">
        <v>247</v>
      </c>
      <c r="D170" s="40">
        <v>168</v>
      </c>
      <c r="E170" s="41">
        <v>20552470</v>
      </c>
      <c r="F170" s="40">
        <v>164</v>
      </c>
      <c r="G170" s="41">
        <v>2487203</v>
      </c>
      <c r="H170" s="40">
        <v>139</v>
      </c>
      <c r="I170" s="41">
        <v>6801986</v>
      </c>
      <c r="J170" s="40">
        <v>122</v>
      </c>
      <c r="K170" s="41">
        <v>21002621</v>
      </c>
      <c r="L170" s="40">
        <v>129</v>
      </c>
      <c r="M170" s="41">
        <v>667983</v>
      </c>
      <c r="N170" s="40">
        <v>83</v>
      </c>
      <c r="O170" s="41">
        <v>6870024</v>
      </c>
      <c r="P170" s="40">
        <v>139</v>
      </c>
      <c r="Q170" s="41">
        <v>175</v>
      </c>
      <c r="R170" s="40">
        <v>118</v>
      </c>
      <c r="S170" s="41">
        <v>20552470</v>
      </c>
    </row>
    <row r="171" spans="1:19" ht="12.75">
      <c r="A171" s="37">
        <v>169</v>
      </c>
      <c r="B171" s="36" t="s">
        <v>162</v>
      </c>
      <c r="C171" s="39" t="s">
        <v>247</v>
      </c>
      <c r="D171" s="40">
        <v>169</v>
      </c>
      <c r="E171" s="41">
        <v>20353572</v>
      </c>
      <c r="F171" s="40">
        <v>174</v>
      </c>
      <c r="G171" s="41">
        <v>2138861</v>
      </c>
      <c r="H171" s="40">
        <v>190</v>
      </c>
      <c r="I171" s="41">
        <v>3164635</v>
      </c>
      <c r="J171" s="40">
        <v>207</v>
      </c>
      <c r="K171" s="41">
        <v>7850557</v>
      </c>
      <c r="L171" s="40">
        <v>90</v>
      </c>
      <c r="M171" s="41">
        <v>1378815</v>
      </c>
      <c r="N171" s="40">
        <v>216</v>
      </c>
      <c r="O171" s="41">
        <v>0</v>
      </c>
      <c r="P171" s="40">
        <v>208</v>
      </c>
      <c r="Q171" s="41">
        <v>42</v>
      </c>
      <c r="R171" s="40">
        <v>119</v>
      </c>
      <c r="S171" s="41">
        <v>20351391</v>
      </c>
    </row>
    <row r="172" spans="1:19" ht="12.75">
      <c r="A172" s="37">
        <v>170</v>
      </c>
      <c r="B172" s="36" t="s">
        <v>163</v>
      </c>
      <c r="C172" s="39" t="s">
        <v>247</v>
      </c>
      <c r="D172" s="40">
        <v>170</v>
      </c>
      <c r="E172" s="41">
        <v>20291069</v>
      </c>
      <c r="F172" s="40">
        <v>210</v>
      </c>
      <c r="G172" s="41">
        <v>1117049</v>
      </c>
      <c r="H172" s="40">
        <v>234</v>
      </c>
      <c r="I172" s="41">
        <v>664986</v>
      </c>
      <c r="J172" s="40">
        <v>213</v>
      </c>
      <c r="K172" s="41">
        <v>6576564</v>
      </c>
      <c r="L172" s="40">
        <v>192</v>
      </c>
      <c r="M172" s="41">
        <v>165581</v>
      </c>
      <c r="N172" s="40">
        <v>217</v>
      </c>
      <c r="O172" s="41">
        <v>0</v>
      </c>
      <c r="P172" s="40">
        <v>193</v>
      </c>
      <c r="Q172" s="41">
        <v>49</v>
      </c>
      <c r="R172" s="40">
        <v>216</v>
      </c>
      <c r="S172" s="41">
        <v>0</v>
      </c>
    </row>
    <row r="173" spans="1:19" ht="12.75">
      <c r="A173" s="37">
        <v>171</v>
      </c>
      <c r="B173" s="36" t="s">
        <v>164</v>
      </c>
      <c r="C173" s="39" t="s">
        <v>247</v>
      </c>
      <c r="D173" s="40">
        <v>171</v>
      </c>
      <c r="E173" s="41">
        <v>20211137</v>
      </c>
      <c r="F173" s="40">
        <v>161</v>
      </c>
      <c r="G173" s="41">
        <v>2631690</v>
      </c>
      <c r="H173" s="40">
        <v>161</v>
      </c>
      <c r="I173" s="41">
        <v>5546636</v>
      </c>
      <c r="J173" s="40">
        <v>179</v>
      </c>
      <c r="K173" s="41">
        <v>10950945</v>
      </c>
      <c r="L173" s="40">
        <v>67</v>
      </c>
      <c r="M173" s="41">
        <v>2178512</v>
      </c>
      <c r="N173" s="40">
        <v>100</v>
      </c>
      <c r="O173" s="41">
        <v>4965820</v>
      </c>
      <c r="P173" s="40">
        <v>198</v>
      </c>
      <c r="Q173" s="41">
        <v>48</v>
      </c>
      <c r="R173" s="40">
        <v>120</v>
      </c>
      <c r="S173" s="41">
        <v>20211137</v>
      </c>
    </row>
    <row r="174" spans="1:19" ht="12.75">
      <c r="A174" s="37">
        <v>172</v>
      </c>
      <c r="B174" s="36" t="s">
        <v>165</v>
      </c>
      <c r="C174" s="39" t="s">
        <v>247</v>
      </c>
      <c r="D174" s="40">
        <v>172</v>
      </c>
      <c r="E174" s="41">
        <v>20055310</v>
      </c>
      <c r="F174" s="40">
        <v>244</v>
      </c>
      <c r="G174" s="41">
        <v>0</v>
      </c>
      <c r="H174" s="40">
        <v>193</v>
      </c>
      <c r="I174" s="41">
        <v>0</v>
      </c>
      <c r="J174" s="40">
        <v>198</v>
      </c>
      <c r="K174" s="41">
        <v>0</v>
      </c>
      <c r="L174" s="40">
        <v>228</v>
      </c>
      <c r="M174" s="41">
        <v>0</v>
      </c>
      <c r="N174" s="40">
        <v>58</v>
      </c>
      <c r="O174" s="41">
        <v>0</v>
      </c>
      <c r="P174" s="40">
        <v>213</v>
      </c>
      <c r="Q174" s="41">
        <v>0</v>
      </c>
      <c r="R174" s="40">
        <v>217</v>
      </c>
      <c r="S174" s="41">
        <v>0</v>
      </c>
    </row>
    <row r="175" spans="1:19" ht="12.75">
      <c r="A175" s="37">
        <v>173</v>
      </c>
      <c r="B175" s="36" t="s">
        <v>166</v>
      </c>
      <c r="C175" s="39" t="s">
        <v>247</v>
      </c>
      <c r="D175" s="40">
        <v>173</v>
      </c>
      <c r="E175" s="41">
        <v>20044475</v>
      </c>
      <c r="F175" s="40">
        <v>132</v>
      </c>
      <c r="G175" s="41">
        <v>3869325</v>
      </c>
      <c r="H175" s="40">
        <v>159</v>
      </c>
      <c r="I175" s="41">
        <v>5568367</v>
      </c>
      <c r="J175" s="40">
        <v>203</v>
      </c>
      <c r="K175" s="41">
        <v>8301403</v>
      </c>
      <c r="L175" s="40">
        <v>118</v>
      </c>
      <c r="M175" s="41">
        <v>895040</v>
      </c>
      <c r="N175" s="40">
        <v>117</v>
      </c>
      <c r="O175" s="41">
        <v>2956903</v>
      </c>
      <c r="P175" s="40">
        <v>128</v>
      </c>
      <c r="Q175" s="41">
        <v>189</v>
      </c>
      <c r="R175" s="40">
        <v>121</v>
      </c>
      <c r="S175" s="41">
        <v>19923356</v>
      </c>
    </row>
    <row r="176" spans="1:19" ht="12.75">
      <c r="A176" s="37">
        <v>174</v>
      </c>
      <c r="B176" s="36" t="s">
        <v>167</v>
      </c>
      <c r="C176" s="39" t="s">
        <v>247</v>
      </c>
      <c r="D176" s="40">
        <v>174</v>
      </c>
      <c r="E176" s="41">
        <v>19862738</v>
      </c>
      <c r="F176" s="40">
        <v>241</v>
      </c>
      <c r="G176" s="41">
        <v>57271</v>
      </c>
      <c r="H176" s="40">
        <v>238</v>
      </c>
      <c r="I176" s="41">
        <v>433695</v>
      </c>
      <c r="J176" s="40">
        <v>246</v>
      </c>
      <c r="K176" s="41">
        <v>466668</v>
      </c>
      <c r="L176" s="40">
        <v>214</v>
      </c>
      <c r="M176" s="41">
        <v>7045</v>
      </c>
      <c r="N176" s="40">
        <v>218</v>
      </c>
      <c r="O176" s="41">
        <v>0</v>
      </c>
      <c r="P176" s="40">
        <v>244</v>
      </c>
      <c r="Q176" s="41">
        <v>4</v>
      </c>
      <c r="R176" s="40">
        <v>218</v>
      </c>
      <c r="S176" s="41">
        <v>0</v>
      </c>
    </row>
    <row r="177" spans="1:19" ht="12.75">
      <c r="A177" s="37">
        <v>175</v>
      </c>
      <c r="B177" s="36" t="s">
        <v>168</v>
      </c>
      <c r="C177" s="39" t="s">
        <v>247</v>
      </c>
      <c r="D177" s="40">
        <v>175</v>
      </c>
      <c r="E177" s="41">
        <v>19773534</v>
      </c>
      <c r="F177" s="40">
        <v>139</v>
      </c>
      <c r="G177" s="41">
        <v>3596258</v>
      </c>
      <c r="H177" s="40">
        <v>109</v>
      </c>
      <c r="I177" s="41">
        <v>10960329</v>
      </c>
      <c r="J177" s="40">
        <v>56</v>
      </c>
      <c r="K177" s="41">
        <v>61537824</v>
      </c>
      <c r="L177" s="40">
        <v>94</v>
      </c>
      <c r="M177" s="41">
        <v>1329678</v>
      </c>
      <c r="N177" s="40">
        <v>219</v>
      </c>
      <c r="O177" s="41">
        <v>0</v>
      </c>
      <c r="P177" s="40">
        <v>148</v>
      </c>
      <c r="Q177" s="41">
        <v>161</v>
      </c>
      <c r="R177" s="40">
        <v>219</v>
      </c>
      <c r="S177" s="41">
        <v>0</v>
      </c>
    </row>
    <row r="178" spans="1:19" ht="12.75">
      <c r="A178" s="37">
        <v>176</v>
      </c>
      <c r="B178" s="36" t="s">
        <v>169</v>
      </c>
      <c r="C178" s="39" t="s">
        <v>247</v>
      </c>
      <c r="D178" s="40">
        <v>176</v>
      </c>
      <c r="E178" s="41">
        <v>19770413</v>
      </c>
      <c r="F178" s="40">
        <v>140</v>
      </c>
      <c r="G178" s="41">
        <v>3568065</v>
      </c>
      <c r="H178" s="40">
        <v>184</v>
      </c>
      <c r="I178" s="41">
        <v>3376736</v>
      </c>
      <c r="J178" s="40">
        <v>149</v>
      </c>
      <c r="K178" s="41">
        <v>15260928</v>
      </c>
      <c r="L178" s="40">
        <v>124</v>
      </c>
      <c r="M178" s="41">
        <v>835052</v>
      </c>
      <c r="N178" s="40">
        <v>109</v>
      </c>
      <c r="O178" s="41">
        <v>3988000</v>
      </c>
      <c r="P178" s="40">
        <v>164</v>
      </c>
      <c r="Q178" s="41">
        <v>119</v>
      </c>
      <c r="R178" s="40">
        <v>123</v>
      </c>
      <c r="S178" s="41">
        <v>19421336</v>
      </c>
    </row>
    <row r="179" spans="1:19" ht="12.75">
      <c r="A179" s="37">
        <v>177</v>
      </c>
      <c r="B179" s="36" t="s">
        <v>170</v>
      </c>
      <c r="C179" s="39" t="s">
        <v>247</v>
      </c>
      <c r="D179" s="40">
        <v>177</v>
      </c>
      <c r="E179" s="41">
        <v>19608224</v>
      </c>
      <c r="F179" s="40">
        <v>233</v>
      </c>
      <c r="G179" s="41">
        <v>301386</v>
      </c>
      <c r="H179" s="40">
        <v>225</v>
      </c>
      <c r="I179" s="41">
        <v>980005</v>
      </c>
      <c r="J179" s="40">
        <v>193</v>
      </c>
      <c r="K179" s="41">
        <v>9429519</v>
      </c>
      <c r="L179" s="40">
        <v>193</v>
      </c>
      <c r="M179" s="41">
        <v>161866</v>
      </c>
      <c r="N179" s="40">
        <v>53</v>
      </c>
      <c r="O179" s="41">
        <v>14345505</v>
      </c>
      <c r="P179" s="40">
        <v>234</v>
      </c>
      <c r="Q179" s="41">
        <v>14</v>
      </c>
      <c r="R179" s="40">
        <v>220</v>
      </c>
      <c r="S179" s="41">
        <v>0</v>
      </c>
    </row>
    <row r="180" spans="1:19" ht="12.75">
      <c r="A180" s="37">
        <v>178</v>
      </c>
      <c r="B180" s="36" t="s">
        <v>171</v>
      </c>
      <c r="C180" s="39" t="s">
        <v>247</v>
      </c>
      <c r="D180" s="40">
        <v>178</v>
      </c>
      <c r="E180" s="41">
        <v>19419905</v>
      </c>
      <c r="F180" s="40">
        <v>119</v>
      </c>
      <c r="G180" s="41">
        <v>4596223</v>
      </c>
      <c r="H180" s="40">
        <v>101</v>
      </c>
      <c r="I180" s="41">
        <v>12223768</v>
      </c>
      <c r="J180" s="40">
        <v>119</v>
      </c>
      <c r="K180" s="41">
        <v>21622110</v>
      </c>
      <c r="L180" s="40">
        <v>55</v>
      </c>
      <c r="M180" s="41">
        <v>2710421</v>
      </c>
      <c r="N180" s="40">
        <v>67</v>
      </c>
      <c r="O180" s="41">
        <v>9879409</v>
      </c>
      <c r="P180" s="40">
        <v>191</v>
      </c>
      <c r="Q180" s="41">
        <v>50</v>
      </c>
      <c r="R180" s="40">
        <v>124</v>
      </c>
      <c r="S180" s="41">
        <v>19419725</v>
      </c>
    </row>
    <row r="181" spans="1:19" ht="12.75">
      <c r="A181" s="37">
        <v>179</v>
      </c>
      <c r="B181" s="36" t="s">
        <v>255</v>
      </c>
      <c r="C181" s="39" t="s">
        <v>247</v>
      </c>
      <c r="D181" s="40">
        <v>179</v>
      </c>
      <c r="E181" s="41">
        <v>19174079</v>
      </c>
      <c r="F181" s="40">
        <v>177</v>
      </c>
      <c r="G181" s="41">
        <v>2119433</v>
      </c>
      <c r="H181" s="40">
        <v>226</v>
      </c>
      <c r="I181" s="41">
        <v>944813</v>
      </c>
      <c r="J181" s="40">
        <v>202</v>
      </c>
      <c r="K181" s="41">
        <v>8340859</v>
      </c>
      <c r="L181" s="40">
        <v>168</v>
      </c>
      <c r="M181" s="41">
        <v>303961</v>
      </c>
      <c r="N181" s="40">
        <v>220</v>
      </c>
      <c r="O181" s="41">
        <v>0</v>
      </c>
      <c r="P181" s="40">
        <v>78</v>
      </c>
      <c r="Q181" s="41">
        <v>324</v>
      </c>
      <c r="R181" s="40">
        <v>221</v>
      </c>
      <c r="S181" s="41">
        <v>0</v>
      </c>
    </row>
    <row r="182" spans="1:19" ht="12.75">
      <c r="A182" s="37">
        <v>180</v>
      </c>
      <c r="B182" s="36" t="s">
        <v>173</v>
      </c>
      <c r="C182" s="39" t="s">
        <v>247</v>
      </c>
      <c r="D182" s="40">
        <v>180</v>
      </c>
      <c r="E182" s="41">
        <v>18856535</v>
      </c>
      <c r="F182" s="40">
        <v>153</v>
      </c>
      <c r="G182" s="41">
        <v>2989694</v>
      </c>
      <c r="H182" s="40">
        <v>94</v>
      </c>
      <c r="I182" s="41">
        <v>13455931</v>
      </c>
      <c r="J182" s="40">
        <v>98</v>
      </c>
      <c r="K182" s="41">
        <v>30055548</v>
      </c>
      <c r="L182" s="40">
        <v>174</v>
      </c>
      <c r="M182" s="41">
        <v>280445</v>
      </c>
      <c r="N182" s="40">
        <v>78</v>
      </c>
      <c r="O182" s="41">
        <v>7620817</v>
      </c>
      <c r="P182" s="40">
        <v>121</v>
      </c>
      <c r="Q182" s="41">
        <v>209</v>
      </c>
      <c r="R182" s="40">
        <v>125</v>
      </c>
      <c r="S182" s="41">
        <v>18631568</v>
      </c>
    </row>
    <row r="183" spans="1:19" ht="12.75">
      <c r="A183" s="37">
        <v>181</v>
      </c>
      <c r="B183" s="36" t="s">
        <v>174</v>
      </c>
      <c r="C183" s="39" t="s">
        <v>247</v>
      </c>
      <c r="D183" s="40">
        <v>181</v>
      </c>
      <c r="E183" s="41">
        <v>18784545</v>
      </c>
      <c r="F183" s="40">
        <v>130</v>
      </c>
      <c r="G183" s="41">
        <v>3968303</v>
      </c>
      <c r="H183" s="40">
        <v>250</v>
      </c>
      <c r="I183" s="41">
        <v>-30746029</v>
      </c>
      <c r="J183" s="40">
        <v>167</v>
      </c>
      <c r="K183" s="41">
        <v>12850334</v>
      </c>
      <c r="L183" s="40">
        <v>198</v>
      </c>
      <c r="M183" s="41">
        <v>135460</v>
      </c>
      <c r="N183" s="40">
        <v>65</v>
      </c>
      <c r="O183" s="41">
        <v>10108202</v>
      </c>
      <c r="P183" s="40">
        <v>110</v>
      </c>
      <c r="Q183" s="41">
        <v>232</v>
      </c>
      <c r="R183" s="40">
        <v>131</v>
      </c>
      <c r="S183" s="41">
        <v>17766603</v>
      </c>
    </row>
    <row r="184" spans="1:19" ht="12.75">
      <c r="A184" s="37">
        <v>182</v>
      </c>
      <c r="B184" s="36" t="s">
        <v>175</v>
      </c>
      <c r="C184" s="39" t="s">
        <v>247</v>
      </c>
      <c r="D184" s="40">
        <v>182</v>
      </c>
      <c r="E184" s="41">
        <v>18718804</v>
      </c>
      <c r="F184" s="40">
        <v>101</v>
      </c>
      <c r="G184" s="41">
        <v>5612774</v>
      </c>
      <c r="H184" s="40">
        <v>67</v>
      </c>
      <c r="I184" s="41">
        <v>25023647</v>
      </c>
      <c r="J184" s="40">
        <v>97</v>
      </c>
      <c r="K184" s="41">
        <v>30060475</v>
      </c>
      <c r="L184" s="40">
        <v>103</v>
      </c>
      <c r="M184" s="41">
        <v>1132596</v>
      </c>
      <c r="N184" s="40">
        <v>73</v>
      </c>
      <c r="O184" s="41">
        <v>8456497</v>
      </c>
      <c r="P184" s="40">
        <v>119</v>
      </c>
      <c r="Q184" s="41">
        <v>211</v>
      </c>
      <c r="R184" s="40">
        <v>132</v>
      </c>
      <c r="S184" s="41">
        <v>17762205</v>
      </c>
    </row>
    <row r="185" spans="1:19" ht="12.75">
      <c r="A185" s="37">
        <v>183</v>
      </c>
      <c r="B185" s="36" t="s">
        <v>176</v>
      </c>
      <c r="C185" s="39" t="s">
        <v>247</v>
      </c>
      <c r="D185" s="40">
        <v>183</v>
      </c>
      <c r="E185" s="41">
        <v>18713214</v>
      </c>
      <c r="F185" s="40">
        <v>232</v>
      </c>
      <c r="G185" s="41">
        <v>331838</v>
      </c>
      <c r="H185" s="40">
        <v>215</v>
      </c>
      <c r="I185" s="41">
        <v>1554971</v>
      </c>
      <c r="J185" s="40">
        <v>221</v>
      </c>
      <c r="K185" s="41">
        <v>5175711</v>
      </c>
      <c r="L185" s="40">
        <v>176</v>
      </c>
      <c r="M185" s="41">
        <v>262141</v>
      </c>
      <c r="N185" s="40">
        <v>221</v>
      </c>
      <c r="O185" s="41">
        <v>0</v>
      </c>
      <c r="P185" s="40">
        <v>246</v>
      </c>
      <c r="Q185" s="41">
        <v>3</v>
      </c>
      <c r="R185" s="40">
        <v>222</v>
      </c>
      <c r="S185" s="41">
        <v>0</v>
      </c>
    </row>
    <row r="186" spans="1:19" ht="12.75">
      <c r="A186" s="37">
        <v>184</v>
      </c>
      <c r="B186" s="36" t="s">
        <v>177</v>
      </c>
      <c r="C186" s="39" t="s">
        <v>247</v>
      </c>
      <c r="D186" s="40">
        <v>184</v>
      </c>
      <c r="E186" s="41">
        <v>18708197</v>
      </c>
      <c r="F186" s="40">
        <v>66</v>
      </c>
      <c r="G186" s="41">
        <v>8446442</v>
      </c>
      <c r="H186" s="40">
        <v>131</v>
      </c>
      <c r="I186" s="41">
        <v>8201012</v>
      </c>
      <c r="J186" s="40">
        <v>134</v>
      </c>
      <c r="K186" s="41">
        <v>19648440</v>
      </c>
      <c r="L186" s="40">
        <v>205</v>
      </c>
      <c r="M186" s="41">
        <v>92768</v>
      </c>
      <c r="N186" s="40">
        <v>94</v>
      </c>
      <c r="O186" s="41">
        <v>6048854</v>
      </c>
      <c r="P186" s="40">
        <v>114</v>
      </c>
      <c r="Q186" s="41">
        <v>221</v>
      </c>
      <c r="R186" s="40">
        <v>134</v>
      </c>
      <c r="S186" s="41">
        <v>17422973</v>
      </c>
    </row>
    <row r="187" spans="1:19" ht="12.75">
      <c r="A187" s="37">
        <v>185</v>
      </c>
      <c r="B187" s="36" t="s">
        <v>178</v>
      </c>
      <c r="C187" s="39" t="s">
        <v>247</v>
      </c>
      <c r="D187" s="40">
        <v>185</v>
      </c>
      <c r="E187" s="41">
        <v>18662317</v>
      </c>
      <c r="F187" s="40">
        <v>209</v>
      </c>
      <c r="G187" s="41">
        <v>1144555</v>
      </c>
      <c r="H187" s="40">
        <v>209</v>
      </c>
      <c r="I187" s="41">
        <v>1781820</v>
      </c>
      <c r="J187" s="40">
        <v>236</v>
      </c>
      <c r="K187" s="41">
        <v>2647000</v>
      </c>
      <c r="L187" s="40">
        <v>130</v>
      </c>
      <c r="M187" s="41">
        <v>662590</v>
      </c>
      <c r="N187" s="40">
        <v>222</v>
      </c>
      <c r="O187" s="41">
        <v>0</v>
      </c>
      <c r="P187" s="40">
        <v>218</v>
      </c>
      <c r="Q187" s="41">
        <v>32</v>
      </c>
      <c r="R187" s="40">
        <v>223</v>
      </c>
      <c r="S187" s="41">
        <v>0</v>
      </c>
    </row>
    <row r="188" spans="1:19" ht="12.75">
      <c r="A188" s="37">
        <v>186</v>
      </c>
      <c r="B188" s="36" t="s">
        <v>179</v>
      </c>
      <c r="C188" s="39" t="s">
        <v>247</v>
      </c>
      <c r="D188" s="40">
        <v>186</v>
      </c>
      <c r="E188" s="41">
        <v>18658627</v>
      </c>
      <c r="F188" s="40">
        <v>97</v>
      </c>
      <c r="G188" s="41">
        <v>5893431</v>
      </c>
      <c r="H188" s="40">
        <v>83</v>
      </c>
      <c r="I188" s="41">
        <v>18043623</v>
      </c>
      <c r="J188" s="40">
        <v>83</v>
      </c>
      <c r="K188" s="41">
        <v>34159819</v>
      </c>
      <c r="L188" s="40">
        <v>229</v>
      </c>
      <c r="M188" s="41">
        <v>-1761036</v>
      </c>
      <c r="N188" s="40">
        <v>97</v>
      </c>
      <c r="O188" s="41">
        <v>5740492</v>
      </c>
      <c r="P188" s="40">
        <v>111</v>
      </c>
      <c r="Q188" s="41">
        <v>228</v>
      </c>
      <c r="R188" s="40">
        <v>127</v>
      </c>
      <c r="S188" s="41">
        <v>18540401</v>
      </c>
    </row>
    <row r="189" spans="1:19" ht="12.75">
      <c r="A189" s="37">
        <v>187</v>
      </c>
      <c r="B189" s="36" t="s">
        <v>280</v>
      </c>
      <c r="C189" s="39" t="s">
        <v>247</v>
      </c>
      <c r="D189" s="40">
        <v>187</v>
      </c>
      <c r="E189" s="41">
        <v>18653958</v>
      </c>
      <c r="F189" s="40">
        <v>118</v>
      </c>
      <c r="G189" s="41">
        <v>4692459</v>
      </c>
      <c r="H189" s="40">
        <v>142</v>
      </c>
      <c r="I189" s="41">
        <v>0</v>
      </c>
      <c r="J189" s="40">
        <v>175</v>
      </c>
      <c r="K189" s="41">
        <v>11239521</v>
      </c>
      <c r="L189" s="40">
        <v>88</v>
      </c>
      <c r="M189" s="41">
        <v>0</v>
      </c>
      <c r="N189" s="40">
        <v>92</v>
      </c>
      <c r="O189" s="41">
        <v>6295000</v>
      </c>
      <c r="P189" s="40">
        <v>129</v>
      </c>
      <c r="Q189" s="41">
        <v>186</v>
      </c>
      <c r="R189" s="40">
        <v>126</v>
      </c>
      <c r="S189" s="41">
        <v>18578360</v>
      </c>
    </row>
    <row r="190" spans="1:19" ht="12.75">
      <c r="A190" s="37">
        <v>188</v>
      </c>
      <c r="B190" s="36" t="s">
        <v>180</v>
      </c>
      <c r="C190" s="39" t="s">
        <v>247</v>
      </c>
      <c r="D190" s="40">
        <v>188</v>
      </c>
      <c r="E190" s="41">
        <v>18652516</v>
      </c>
      <c r="F190" s="40">
        <v>246</v>
      </c>
      <c r="G190" s="41">
        <v>-1294976</v>
      </c>
      <c r="H190" s="40">
        <v>35</v>
      </c>
      <c r="I190" s="41">
        <v>57453787</v>
      </c>
      <c r="J190" s="40">
        <v>52</v>
      </c>
      <c r="K190" s="41">
        <v>65943799</v>
      </c>
      <c r="L190" s="40">
        <v>232</v>
      </c>
      <c r="M190" s="41">
        <v>-2878510</v>
      </c>
      <c r="N190" s="40">
        <v>223</v>
      </c>
      <c r="O190" s="41">
        <v>0</v>
      </c>
      <c r="P190" s="40">
        <v>160</v>
      </c>
      <c r="Q190" s="41">
        <v>130</v>
      </c>
      <c r="R190" s="40">
        <v>224</v>
      </c>
      <c r="S190" s="41">
        <v>0</v>
      </c>
    </row>
    <row r="191" spans="1:19" ht="12.75">
      <c r="A191" s="37">
        <v>189</v>
      </c>
      <c r="B191" s="36" t="s">
        <v>281</v>
      </c>
      <c r="C191" s="39" t="s">
        <v>21</v>
      </c>
      <c r="D191" s="40">
        <v>189</v>
      </c>
      <c r="E191" s="41">
        <v>18644330</v>
      </c>
      <c r="F191" s="40">
        <v>172</v>
      </c>
      <c r="G191" s="41">
        <v>2177449</v>
      </c>
      <c r="H191" s="40">
        <v>75</v>
      </c>
      <c r="I191" s="41">
        <v>20720708</v>
      </c>
      <c r="J191" s="40">
        <v>102</v>
      </c>
      <c r="K191" s="41">
        <v>28103765</v>
      </c>
      <c r="L191" s="40">
        <v>240</v>
      </c>
      <c r="M191" s="41">
        <v>-4771173</v>
      </c>
      <c r="N191" s="40">
        <v>85</v>
      </c>
      <c r="O191" s="41">
        <v>6775949</v>
      </c>
      <c r="P191" s="40">
        <v>130</v>
      </c>
      <c r="Q191" s="41">
        <v>182</v>
      </c>
      <c r="R191" s="40">
        <v>147</v>
      </c>
      <c r="S191" s="41">
        <v>15692129</v>
      </c>
    </row>
    <row r="192" spans="1:19" ht="12.75">
      <c r="A192" s="37">
        <v>190</v>
      </c>
      <c r="B192" s="36" t="s">
        <v>181</v>
      </c>
      <c r="C192" s="39" t="s">
        <v>247</v>
      </c>
      <c r="D192" s="40">
        <v>190</v>
      </c>
      <c r="E192" s="41">
        <v>18535661</v>
      </c>
      <c r="F192" s="40">
        <v>204</v>
      </c>
      <c r="G192" s="41">
        <v>1209416</v>
      </c>
      <c r="H192" s="40">
        <v>222</v>
      </c>
      <c r="I192" s="41">
        <v>1166086</v>
      </c>
      <c r="J192" s="40">
        <v>231</v>
      </c>
      <c r="K192" s="41">
        <v>3768634</v>
      </c>
      <c r="L192" s="40">
        <v>152</v>
      </c>
      <c r="M192" s="41">
        <v>465437</v>
      </c>
      <c r="N192" s="40">
        <v>224</v>
      </c>
      <c r="O192" s="41">
        <v>0</v>
      </c>
      <c r="P192" s="40">
        <v>206</v>
      </c>
      <c r="Q192" s="41">
        <v>43</v>
      </c>
      <c r="R192" s="40">
        <v>225</v>
      </c>
      <c r="S192" s="41">
        <v>0</v>
      </c>
    </row>
    <row r="193" spans="1:19" ht="12.75">
      <c r="A193" s="37">
        <v>191</v>
      </c>
      <c r="B193" s="36" t="s">
        <v>182</v>
      </c>
      <c r="C193" s="39" t="s">
        <v>247</v>
      </c>
      <c r="D193" s="40">
        <v>191</v>
      </c>
      <c r="E193" s="41">
        <v>18533253</v>
      </c>
      <c r="F193" s="40">
        <v>94</v>
      </c>
      <c r="G193" s="41">
        <v>6021382</v>
      </c>
      <c r="H193" s="40">
        <v>51</v>
      </c>
      <c r="I193" s="41">
        <v>35581986</v>
      </c>
      <c r="J193" s="40">
        <v>70</v>
      </c>
      <c r="K193" s="41">
        <v>43331136</v>
      </c>
      <c r="L193" s="40">
        <v>61</v>
      </c>
      <c r="M193" s="41">
        <v>2314108</v>
      </c>
      <c r="N193" s="40">
        <v>64</v>
      </c>
      <c r="O193" s="41">
        <v>10240539</v>
      </c>
      <c r="P193" s="40">
        <v>115</v>
      </c>
      <c r="Q193" s="41">
        <v>221</v>
      </c>
      <c r="R193" s="40">
        <v>128</v>
      </c>
      <c r="S193" s="41">
        <v>18533253</v>
      </c>
    </row>
    <row r="194" spans="1:19" ht="12.75">
      <c r="A194" s="37">
        <v>192</v>
      </c>
      <c r="B194" s="36" t="s">
        <v>183</v>
      </c>
      <c r="C194" s="39" t="s">
        <v>48</v>
      </c>
      <c r="D194" s="40">
        <v>192</v>
      </c>
      <c r="E194" s="41">
        <v>18504176</v>
      </c>
      <c r="F194" s="40">
        <v>184</v>
      </c>
      <c r="G194" s="41">
        <v>1787924</v>
      </c>
      <c r="H194" s="40">
        <v>86</v>
      </c>
      <c r="I194" s="41">
        <v>17085072</v>
      </c>
      <c r="J194" s="40">
        <v>108</v>
      </c>
      <c r="K194" s="41">
        <v>24990020</v>
      </c>
      <c r="L194" s="40">
        <v>183</v>
      </c>
      <c r="M194" s="41">
        <v>194826</v>
      </c>
      <c r="N194" s="40">
        <v>140</v>
      </c>
      <c r="O194" s="41">
        <v>771211</v>
      </c>
      <c r="P194" s="40">
        <v>96</v>
      </c>
      <c r="Q194" s="41">
        <v>264</v>
      </c>
      <c r="R194" s="40">
        <v>144</v>
      </c>
      <c r="S194" s="41">
        <v>16042549</v>
      </c>
    </row>
    <row r="195" spans="1:19" ht="12.75">
      <c r="A195" s="37">
        <v>193</v>
      </c>
      <c r="B195" s="36" t="s">
        <v>246</v>
      </c>
      <c r="C195" s="39" t="s">
        <v>247</v>
      </c>
      <c r="D195" s="40">
        <v>193</v>
      </c>
      <c r="E195" s="41">
        <v>18487358</v>
      </c>
      <c r="F195" s="40">
        <v>224</v>
      </c>
      <c r="G195" s="41">
        <v>0</v>
      </c>
      <c r="H195" s="40">
        <v>212</v>
      </c>
      <c r="I195" s="41">
        <v>0</v>
      </c>
      <c r="J195" s="40">
        <v>219</v>
      </c>
      <c r="K195" s="41">
        <v>0</v>
      </c>
      <c r="L195" s="40">
        <v>146</v>
      </c>
      <c r="M195" s="41">
        <v>0</v>
      </c>
      <c r="N195" s="40">
        <v>225</v>
      </c>
      <c r="O195" s="41">
        <v>0</v>
      </c>
      <c r="P195" s="40">
        <v>233</v>
      </c>
      <c r="Q195" s="41">
        <v>0</v>
      </c>
      <c r="R195" s="40">
        <v>226</v>
      </c>
      <c r="S195" s="41">
        <v>0</v>
      </c>
    </row>
    <row r="196" spans="1:19" ht="12.75">
      <c r="A196" s="37">
        <v>194</v>
      </c>
      <c r="B196" s="36" t="s">
        <v>184</v>
      </c>
      <c r="C196" s="39" t="s">
        <v>247</v>
      </c>
      <c r="D196" s="40">
        <v>194</v>
      </c>
      <c r="E196" s="41">
        <v>18405469</v>
      </c>
      <c r="F196" s="40">
        <v>195</v>
      </c>
      <c r="G196" s="41">
        <v>1475544</v>
      </c>
      <c r="H196" s="40">
        <v>154</v>
      </c>
      <c r="I196" s="41">
        <v>5711522</v>
      </c>
      <c r="J196" s="40">
        <v>166</v>
      </c>
      <c r="K196" s="41">
        <v>12971155</v>
      </c>
      <c r="L196" s="40">
        <v>196</v>
      </c>
      <c r="M196" s="41">
        <v>140556</v>
      </c>
      <c r="N196" s="40">
        <v>226</v>
      </c>
      <c r="O196" s="41">
        <v>0</v>
      </c>
      <c r="P196" s="40">
        <v>204</v>
      </c>
      <c r="Q196" s="41">
        <v>46</v>
      </c>
      <c r="R196" s="40">
        <v>227</v>
      </c>
      <c r="S196" s="41">
        <v>0</v>
      </c>
    </row>
    <row r="197" spans="1:19" ht="12.75">
      <c r="A197" s="37">
        <v>195</v>
      </c>
      <c r="B197" s="36" t="s">
        <v>185</v>
      </c>
      <c r="C197" s="39" t="s">
        <v>247</v>
      </c>
      <c r="D197" s="40">
        <v>195</v>
      </c>
      <c r="E197" s="41">
        <v>18022257</v>
      </c>
      <c r="F197" s="40">
        <v>150</v>
      </c>
      <c r="G197" s="41">
        <v>3113804</v>
      </c>
      <c r="H197" s="40">
        <v>197</v>
      </c>
      <c r="I197" s="41">
        <v>2832604</v>
      </c>
      <c r="J197" s="40">
        <v>206</v>
      </c>
      <c r="K197" s="41">
        <v>8135344</v>
      </c>
      <c r="L197" s="40">
        <v>210</v>
      </c>
      <c r="M197" s="41">
        <v>46050</v>
      </c>
      <c r="N197" s="40">
        <v>125</v>
      </c>
      <c r="O197" s="41">
        <v>2067586</v>
      </c>
      <c r="P197" s="40">
        <v>155</v>
      </c>
      <c r="Q197" s="41">
        <v>140</v>
      </c>
      <c r="R197" s="40">
        <v>129</v>
      </c>
      <c r="S197" s="41">
        <v>18022257</v>
      </c>
    </row>
    <row r="198" spans="1:19" ht="12.75">
      <c r="A198" s="37">
        <v>196</v>
      </c>
      <c r="B198" s="36" t="s">
        <v>186</v>
      </c>
      <c r="C198" s="39" t="s">
        <v>247</v>
      </c>
      <c r="D198" s="40">
        <v>196</v>
      </c>
      <c r="E198" s="41">
        <v>18000177</v>
      </c>
      <c r="F198" s="40">
        <v>162</v>
      </c>
      <c r="G198" s="41">
        <v>2580206</v>
      </c>
      <c r="H198" s="40">
        <v>162</v>
      </c>
      <c r="I198" s="41">
        <v>5261520</v>
      </c>
      <c r="J198" s="40">
        <v>194</v>
      </c>
      <c r="K198" s="41">
        <v>9370021</v>
      </c>
      <c r="L198" s="40">
        <v>85</v>
      </c>
      <c r="M198" s="41">
        <v>1515632</v>
      </c>
      <c r="N198" s="40">
        <v>227</v>
      </c>
      <c r="O198" s="41">
        <v>0</v>
      </c>
      <c r="P198" s="40">
        <v>183</v>
      </c>
      <c r="Q198" s="41">
        <v>73</v>
      </c>
      <c r="R198" s="40">
        <v>130</v>
      </c>
      <c r="S198" s="41">
        <v>18000177</v>
      </c>
    </row>
    <row r="199" spans="1:19" ht="12.75">
      <c r="A199" s="37">
        <v>197</v>
      </c>
      <c r="B199" s="36" t="s">
        <v>187</v>
      </c>
      <c r="C199" s="39" t="s">
        <v>247</v>
      </c>
      <c r="D199" s="40">
        <v>197</v>
      </c>
      <c r="E199" s="41">
        <v>17932242</v>
      </c>
      <c r="F199" s="40">
        <v>215</v>
      </c>
      <c r="G199" s="41">
        <v>871537</v>
      </c>
      <c r="H199" s="40">
        <v>235</v>
      </c>
      <c r="I199" s="41">
        <v>576040</v>
      </c>
      <c r="J199" s="40">
        <v>230</v>
      </c>
      <c r="K199" s="41">
        <v>4091095</v>
      </c>
      <c r="L199" s="40">
        <v>187</v>
      </c>
      <c r="M199" s="41">
        <v>171256</v>
      </c>
      <c r="N199" s="40">
        <v>228</v>
      </c>
      <c r="O199" s="41">
        <v>0</v>
      </c>
      <c r="P199" s="40">
        <v>217</v>
      </c>
      <c r="Q199" s="41">
        <v>33</v>
      </c>
      <c r="R199" s="40">
        <v>228</v>
      </c>
      <c r="S199" s="41">
        <v>0</v>
      </c>
    </row>
    <row r="200" spans="1:19" ht="12.75">
      <c r="A200" s="37">
        <v>198</v>
      </c>
      <c r="B200" s="36" t="s">
        <v>188</v>
      </c>
      <c r="C200" s="39" t="s">
        <v>247</v>
      </c>
      <c r="D200" s="40">
        <v>198</v>
      </c>
      <c r="E200" s="41">
        <v>17880689</v>
      </c>
      <c r="F200" s="40">
        <v>200</v>
      </c>
      <c r="G200" s="41">
        <v>1323732</v>
      </c>
      <c r="H200" s="40">
        <v>224</v>
      </c>
      <c r="I200" s="41">
        <v>1119487</v>
      </c>
      <c r="J200" s="40">
        <v>128</v>
      </c>
      <c r="K200" s="41">
        <v>20585155</v>
      </c>
      <c r="L200" s="40">
        <v>180</v>
      </c>
      <c r="M200" s="41">
        <v>215354</v>
      </c>
      <c r="N200" s="40">
        <v>229</v>
      </c>
      <c r="O200" s="41">
        <v>0</v>
      </c>
      <c r="P200" s="40">
        <v>236</v>
      </c>
      <c r="Q200" s="41">
        <v>11</v>
      </c>
      <c r="R200" s="40">
        <v>229</v>
      </c>
      <c r="S200" s="41">
        <v>0</v>
      </c>
    </row>
    <row r="201" spans="1:19" ht="12.75">
      <c r="A201" s="37">
        <v>199</v>
      </c>
      <c r="B201" s="36" t="s">
        <v>189</v>
      </c>
      <c r="C201" s="39" t="s">
        <v>247</v>
      </c>
      <c r="D201" s="40">
        <v>199</v>
      </c>
      <c r="E201" s="41">
        <v>17653089</v>
      </c>
      <c r="F201" s="40">
        <v>152</v>
      </c>
      <c r="G201" s="41">
        <v>3055305</v>
      </c>
      <c r="H201" s="40">
        <v>143</v>
      </c>
      <c r="I201" s="41">
        <v>6621203</v>
      </c>
      <c r="J201" s="40">
        <v>115</v>
      </c>
      <c r="K201" s="41">
        <v>22617763</v>
      </c>
      <c r="L201" s="40">
        <v>145</v>
      </c>
      <c r="M201" s="41">
        <v>519499</v>
      </c>
      <c r="N201" s="40">
        <v>124</v>
      </c>
      <c r="O201" s="41">
        <v>2132291</v>
      </c>
      <c r="P201" s="40">
        <v>133</v>
      </c>
      <c r="Q201" s="41">
        <v>180</v>
      </c>
      <c r="R201" s="40">
        <v>173</v>
      </c>
      <c r="S201" s="41">
        <v>695815</v>
      </c>
    </row>
    <row r="202" spans="1:19" ht="12.75">
      <c r="A202" s="37">
        <v>200</v>
      </c>
      <c r="B202" s="36" t="s">
        <v>190</v>
      </c>
      <c r="C202" s="39" t="s">
        <v>247</v>
      </c>
      <c r="D202" s="40">
        <v>200</v>
      </c>
      <c r="E202" s="41">
        <v>17563341</v>
      </c>
      <c r="F202" s="40">
        <v>176</v>
      </c>
      <c r="G202" s="41">
        <v>2131503</v>
      </c>
      <c r="H202" s="40">
        <v>189</v>
      </c>
      <c r="I202" s="41">
        <v>3169817</v>
      </c>
      <c r="J202" s="40">
        <v>182</v>
      </c>
      <c r="K202" s="41">
        <v>10714912</v>
      </c>
      <c r="L202" s="40">
        <v>223</v>
      </c>
      <c r="M202" s="41">
        <v>-789169</v>
      </c>
      <c r="N202" s="40">
        <v>230</v>
      </c>
      <c r="O202" s="41">
        <v>0</v>
      </c>
      <c r="P202" s="40">
        <v>177</v>
      </c>
      <c r="Q202" s="41">
        <v>84</v>
      </c>
      <c r="R202" s="40">
        <v>146</v>
      </c>
      <c r="S202" s="41">
        <v>15692297</v>
      </c>
    </row>
    <row r="203" spans="1:19" ht="12.75">
      <c r="A203" s="37">
        <v>201</v>
      </c>
      <c r="B203" s="36" t="s">
        <v>191</v>
      </c>
      <c r="C203" s="39" t="s">
        <v>247</v>
      </c>
      <c r="D203" s="40">
        <v>201</v>
      </c>
      <c r="E203" s="41">
        <v>17514967</v>
      </c>
      <c r="F203" s="40">
        <v>108</v>
      </c>
      <c r="G203" s="41">
        <v>5200007</v>
      </c>
      <c r="H203" s="40">
        <v>121</v>
      </c>
      <c r="I203" s="41">
        <v>9567338</v>
      </c>
      <c r="J203" s="40">
        <v>154</v>
      </c>
      <c r="K203" s="41">
        <v>14221748</v>
      </c>
      <c r="L203" s="40">
        <v>54</v>
      </c>
      <c r="M203" s="41">
        <v>2734487</v>
      </c>
      <c r="N203" s="40">
        <v>231</v>
      </c>
      <c r="O203" s="41">
        <v>0</v>
      </c>
      <c r="P203" s="40">
        <v>152</v>
      </c>
      <c r="Q203" s="41">
        <v>152</v>
      </c>
      <c r="R203" s="40">
        <v>133</v>
      </c>
      <c r="S203" s="41">
        <v>17514967</v>
      </c>
    </row>
    <row r="204" spans="1:19" ht="12.75">
      <c r="A204" s="37">
        <v>202</v>
      </c>
      <c r="B204" s="36" t="s">
        <v>192</v>
      </c>
      <c r="C204" s="39" t="s">
        <v>247</v>
      </c>
      <c r="D204" s="40">
        <v>202</v>
      </c>
      <c r="E204" s="41">
        <v>17430211</v>
      </c>
      <c r="F204" s="40">
        <v>57</v>
      </c>
      <c r="G204" s="41">
        <v>10827171</v>
      </c>
      <c r="H204" s="40">
        <v>50</v>
      </c>
      <c r="I204" s="41">
        <v>36140400</v>
      </c>
      <c r="J204" s="40">
        <v>76</v>
      </c>
      <c r="K204" s="41">
        <v>37479510</v>
      </c>
      <c r="L204" s="40">
        <v>42</v>
      </c>
      <c r="M204" s="41">
        <v>4387428</v>
      </c>
      <c r="N204" s="40">
        <v>118</v>
      </c>
      <c r="O204" s="41">
        <v>2529812</v>
      </c>
      <c r="P204" s="40">
        <v>102</v>
      </c>
      <c r="Q204" s="41">
        <v>252</v>
      </c>
      <c r="R204" s="40">
        <v>135</v>
      </c>
      <c r="S204" s="41">
        <v>17166065</v>
      </c>
    </row>
    <row r="205" spans="1:19" ht="12.75">
      <c r="A205" s="37">
        <v>203</v>
      </c>
      <c r="B205" s="36" t="s">
        <v>193</v>
      </c>
      <c r="C205" s="39" t="s">
        <v>247</v>
      </c>
      <c r="D205" s="40">
        <v>203</v>
      </c>
      <c r="E205" s="41">
        <v>17311032</v>
      </c>
      <c r="F205" s="40">
        <v>136</v>
      </c>
      <c r="G205" s="41">
        <v>3718596</v>
      </c>
      <c r="H205" s="40">
        <v>92</v>
      </c>
      <c r="I205" s="41">
        <v>14624559</v>
      </c>
      <c r="J205" s="40">
        <v>88</v>
      </c>
      <c r="K205" s="41">
        <v>31601658</v>
      </c>
      <c r="L205" s="40">
        <v>204</v>
      </c>
      <c r="M205" s="41">
        <v>94116</v>
      </c>
      <c r="N205" s="40">
        <v>91</v>
      </c>
      <c r="O205" s="41">
        <v>6314228</v>
      </c>
      <c r="P205" s="40">
        <v>169</v>
      </c>
      <c r="Q205" s="41">
        <v>110</v>
      </c>
      <c r="R205" s="40">
        <v>230</v>
      </c>
      <c r="S205" s="41">
        <v>0</v>
      </c>
    </row>
    <row r="206" spans="1:19" ht="12.75">
      <c r="A206" s="37">
        <v>204</v>
      </c>
      <c r="B206" s="36" t="s">
        <v>194</v>
      </c>
      <c r="C206" s="39" t="s">
        <v>247</v>
      </c>
      <c r="D206" s="40">
        <v>204</v>
      </c>
      <c r="E206" s="41">
        <v>17309697</v>
      </c>
      <c r="F206" s="40">
        <v>229</v>
      </c>
      <c r="G206" s="41">
        <v>428055</v>
      </c>
      <c r="H206" s="40">
        <v>192</v>
      </c>
      <c r="I206" s="41">
        <v>3068267</v>
      </c>
      <c r="J206" s="40">
        <v>171</v>
      </c>
      <c r="K206" s="41">
        <v>11527346</v>
      </c>
      <c r="L206" s="40">
        <v>167</v>
      </c>
      <c r="M206" s="41">
        <v>316241</v>
      </c>
      <c r="N206" s="40">
        <v>232</v>
      </c>
      <c r="O206" s="41">
        <v>0</v>
      </c>
      <c r="P206" s="40">
        <v>227</v>
      </c>
      <c r="Q206" s="41">
        <v>20</v>
      </c>
      <c r="R206" s="40">
        <v>231</v>
      </c>
      <c r="S206" s="41">
        <v>0</v>
      </c>
    </row>
    <row r="207" spans="1:19" ht="12.75">
      <c r="A207" s="37">
        <v>205</v>
      </c>
      <c r="B207" s="36" t="s">
        <v>195</v>
      </c>
      <c r="C207" s="39" t="s">
        <v>247</v>
      </c>
      <c r="D207" s="40">
        <v>205</v>
      </c>
      <c r="E207" s="41">
        <v>17307157</v>
      </c>
      <c r="F207" s="40">
        <v>218</v>
      </c>
      <c r="G207" s="41">
        <v>760541</v>
      </c>
      <c r="H207" s="40">
        <v>213</v>
      </c>
      <c r="I207" s="41">
        <v>1613178</v>
      </c>
      <c r="J207" s="40">
        <v>241</v>
      </c>
      <c r="K207" s="41">
        <v>1842020</v>
      </c>
      <c r="L207" s="40">
        <v>139</v>
      </c>
      <c r="M207" s="41">
        <v>573147</v>
      </c>
      <c r="N207" s="40">
        <v>233</v>
      </c>
      <c r="O207" s="41">
        <v>0</v>
      </c>
      <c r="P207" s="40">
        <v>225</v>
      </c>
      <c r="Q207" s="41">
        <v>21</v>
      </c>
      <c r="R207" s="40">
        <v>232</v>
      </c>
      <c r="S207" s="41">
        <v>0</v>
      </c>
    </row>
    <row r="208" spans="1:19" ht="12.75">
      <c r="A208" s="37">
        <v>206</v>
      </c>
      <c r="B208" s="36" t="s">
        <v>196</v>
      </c>
      <c r="C208" s="39" t="s">
        <v>247</v>
      </c>
      <c r="D208" s="40">
        <v>206</v>
      </c>
      <c r="E208" s="41">
        <v>17297155</v>
      </c>
      <c r="F208" s="40">
        <v>151</v>
      </c>
      <c r="G208" s="41">
        <v>3100235</v>
      </c>
      <c r="H208" s="40">
        <v>152</v>
      </c>
      <c r="I208" s="41">
        <v>5758097</v>
      </c>
      <c r="J208" s="40">
        <v>189</v>
      </c>
      <c r="K208" s="41">
        <v>9742364</v>
      </c>
      <c r="L208" s="40">
        <v>149</v>
      </c>
      <c r="M208" s="41">
        <v>480003</v>
      </c>
      <c r="N208" s="40">
        <v>112</v>
      </c>
      <c r="O208" s="41">
        <v>3529556</v>
      </c>
      <c r="P208" s="40">
        <v>113</v>
      </c>
      <c r="Q208" s="41">
        <v>225</v>
      </c>
      <c r="R208" s="40">
        <v>139</v>
      </c>
      <c r="S208" s="41">
        <v>16711742</v>
      </c>
    </row>
    <row r="209" spans="1:19" ht="12.75">
      <c r="A209" s="37">
        <v>207</v>
      </c>
      <c r="B209" s="36" t="s">
        <v>282</v>
      </c>
      <c r="C209" s="39" t="s">
        <v>29</v>
      </c>
      <c r="D209" s="40">
        <v>207</v>
      </c>
      <c r="E209" s="41">
        <v>17259912</v>
      </c>
      <c r="F209" s="40">
        <v>217</v>
      </c>
      <c r="G209" s="41">
        <v>775584</v>
      </c>
      <c r="H209" s="40">
        <v>230</v>
      </c>
      <c r="I209" s="41">
        <v>861279</v>
      </c>
      <c r="J209" s="40">
        <v>235</v>
      </c>
      <c r="K209" s="41">
        <v>3070097</v>
      </c>
      <c r="L209" s="40">
        <v>155</v>
      </c>
      <c r="M209" s="41">
        <v>415007</v>
      </c>
      <c r="N209" s="40">
        <v>234</v>
      </c>
      <c r="O209" s="41">
        <v>0</v>
      </c>
      <c r="P209" s="40">
        <v>192</v>
      </c>
      <c r="Q209" s="41">
        <v>50</v>
      </c>
      <c r="R209" s="40">
        <v>233</v>
      </c>
      <c r="S209" s="41">
        <v>0</v>
      </c>
    </row>
    <row r="210" spans="1:19" ht="12.75">
      <c r="A210" s="37">
        <v>208</v>
      </c>
      <c r="B210" s="36" t="s">
        <v>283</v>
      </c>
      <c r="C210" s="39" t="s">
        <v>197</v>
      </c>
      <c r="D210" s="40">
        <v>208</v>
      </c>
      <c r="E210" s="41">
        <v>17107701</v>
      </c>
      <c r="F210" s="40">
        <v>211</v>
      </c>
      <c r="G210" s="41">
        <v>1085280</v>
      </c>
      <c r="H210" s="40">
        <v>194</v>
      </c>
      <c r="I210" s="41">
        <v>2950152</v>
      </c>
      <c r="J210" s="40">
        <v>214</v>
      </c>
      <c r="K210" s="41">
        <v>6485008</v>
      </c>
      <c r="L210" s="40">
        <v>141</v>
      </c>
      <c r="M210" s="41">
        <v>562556</v>
      </c>
      <c r="N210" s="40">
        <v>235</v>
      </c>
      <c r="O210" s="41">
        <v>0</v>
      </c>
      <c r="P210" s="40">
        <v>216</v>
      </c>
      <c r="Q210" s="41">
        <v>34</v>
      </c>
      <c r="R210" s="40">
        <v>157</v>
      </c>
      <c r="S210" s="41">
        <v>14359530</v>
      </c>
    </row>
    <row r="211" spans="1:19" ht="12.75">
      <c r="A211" s="37">
        <v>209</v>
      </c>
      <c r="B211" s="36" t="s">
        <v>198</v>
      </c>
      <c r="C211" s="39" t="s">
        <v>247</v>
      </c>
      <c r="D211" s="40">
        <v>209</v>
      </c>
      <c r="E211" s="41">
        <v>17103336</v>
      </c>
      <c r="F211" s="40">
        <v>193</v>
      </c>
      <c r="G211" s="41">
        <v>1556893</v>
      </c>
      <c r="H211" s="40">
        <v>112</v>
      </c>
      <c r="I211" s="41">
        <v>10623130</v>
      </c>
      <c r="J211" s="40">
        <v>129</v>
      </c>
      <c r="K211" s="41">
        <v>20359276</v>
      </c>
      <c r="L211" s="40">
        <v>150</v>
      </c>
      <c r="M211" s="41">
        <v>473508</v>
      </c>
      <c r="N211" s="40">
        <v>61</v>
      </c>
      <c r="O211" s="41">
        <v>12456227</v>
      </c>
      <c r="P211" s="40">
        <v>166</v>
      </c>
      <c r="Q211" s="41">
        <v>118</v>
      </c>
      <c r="R211" s="40">
        <v>136</v>
      </c>
      <c r="S211" s="41">
        <v>17061745</v>
      </c>
    </row>
    <row r="212" spans="1:19" ht="12.75">
      <c r="A212" s="37">
        <v>210</v>
      </c>
      <c r="B212" s="36" t="s">
        <v>199</v>
      </c>
      <c r="C212" s="39" t="s">
        <v>247</v>
      </c>
      <c r="D212" s="40">
        <v>210</v>
      </c>
      <c r="E212" s="41">
        <v>17054612</v>
      </c>
      <c r="F212" s="40">
        <v>154</v>
      </c>
      <c r="G212" s="41">
        <v>0</v>
      </c>
      <c r="H212" s="40">
        <v>168</v>
      </c>
      <c r="I212" s="41">
        <v>0</v>
      </c>
      <c r="J212" s="40">
        <v>148</v>
      </c>
      <c r="K212" s="41">
        <v>0</v>
      </c>
      <c r="L212" s="40">
        <v>164</v>
      </c>
      <c r="M212" s="41">
        <v>0</v>
      </c>
      <c r="N212" s="40">
        <v>71</v>
      </c>
      <c r="O212" s="41">
        <v>0</v>
      </c>
      <c r="P212" s="40">
        <v>106</v>
      </c>
      <c r="Q212" s="41">
        <v>0</v>
      </c>
      <c r="R212" s="40">
        <v>234</v>
      </c>
      <c r="S212" s="41">
        <v>0</v>
      </c>
    </row>
    <row r="213" spans="1:19" ht="12.75">
      <c r="A213" s="37">
        <v>211</v>
      </c>
      <c r="B213" s="36" t="s">
        <v>200</v>
      </c>
      <c r="C213" s="39" t="s">
        <v>247</v>
      </c>
      <c r="D213" s="40">
        <v>211</v>
      </c>
      <c r="E213" s="41">
        <v>16797481</v>
      </c>
      <c r="F213" s="40">
        <v>230</v>
      </c>
      <c r="G213" s="41">
        <v>423254</v>
      </c>
      <c r="H213" s="40">
        <v>242</v>
      </c>
      <c r="I213" s="41">
        <v>335115</v>
      </c>
      <c r="J213" s="40">
        <v>240</v>
      </c>
      <c r="K213" s="41">
        <v>1857561</v>
      </c>
      <c r="L213" s="40">
        <v>191</v>
      </c>
      <c r="M213" s="41">
        <v>165753</v>
      </c>
      <c r="N213" s="40">
        <v>236</v>
      </c>
      <c r="O213" s="41">
        <v>0</v>
      </c>
      <c r="P213" s="40">
        <v>223</v>
      </c>
      <c r="Q213" s="41">
        <v>25</v>
      </c>
      <c r="R213" s="40">
        <v>235</v>
      </c>
      <c r="S213" s="41">
        <v>0</v>
      </c>
    </row>
    <row r="214" spans="1:19" ht="12.75">
      <c r="A214" s="37">
        <v>212</v>
      </c>
      <c r="B214" s="36" t="s">
        <v>201</v>
      </c>
      <c r="C214" s="39" t="s">
        <v>247</v>
      </c>
      <c r="D214" s="40">
        <v>212</v>
      </c>
      <c r="E214" s="41">
        <v>16704429</v>
      </c>
      <c r="F214" s="40">
        <v>141</v>
      </c>
      <c r="G214" s="41">
        <v>3545875</v>
      </c>
      <c r="H214" s="40">
        <v>163</v>
      </c>
      <c r="I214" s="41">
        <v>5260128</v>
      </c>
      <c r="J214" s="40">
        <v>195</v>
      </c>
      <c r="K214" s="41">
        <v>9368961</v>
      </c>
      <c r="L214" s="40">
        <v>92</v>
      </c>
      <c r="M214" s="41">
        <v>1338920</v>
      </c>
      <c r="N214" s="40">
        <v>170</v>
      </c>
      <c r="O214" s="41">
        <v>8497</v>
      </c>
      <c r="P214" s="40">
        <v>163</v>
      </c>
      <c r="Q214" s="41">
        <v>120</v>
      </c>
      <c r="R214" s="40">
        <v>141</v>
      </c>
      <c r="S214" s="41">
        <v>16584667</v>
      </c>
    </row>
    <row r="215" spans="1:19" ht="12.75">
      <c r="A215" s="37">
        <v>213</v>
      </c>
      <c r="B215" s="36" t="s">
        <v>202</v>
      </c>
      <c r="C215" s="39" t="s">
        <v>247</v>
      </c>
      <c r="D215" s="40">
        <v>213</v>
      </c>
      <c r="E215" s="41">
        <v>16660350</v>
      </c>
      <c r="F215" s="40">
        <v>100</v>
      </c>
      <c r="G215" s="41">
        <v>5623741</v>
      </c>
      <c r="H215" s="40">
        <v>232</v>
      </c>
      <c r="I215" s="41">
        <v>792684</v>
      </c>
      <c r="J215" s="40">
        <v>233</v>
      </c>
      <c r="K215" s="41">
        <v>3451892</v>
      </c>
      <c r="L215" s="40">
        <v>142</v>
      </c>
      <c r="M215" s="41">
        <v>550104</v>
      </c>
      <c r="N215" s="40">
        <v>237</v>
      </c>
      <c r="O215" s="41">
        <v>0</v>
      </c>
      <c r="P215" s="40">
        <v>117</v>
      </c>
      <c r="Q215" s="41">
        <v>215</v>
      </c>
      <c r="R215" s="40">
        <v>236</v>
      </c>
      <c r="S215" s="41">
        <v>0</v>
      </c>
    </row>
    <row r="216" spans="1:19" ht="12.75">
      <c r="A216" s="37">
        <v>214</v>
      </c>
      <c r="B216" s="36" t="s">
        <v>246</v>
      </c>
      <c r="C216" s="39" t="s">
        <v>51</v>
      </c>
      <c r="D216" s="40">
        <v>214</v>
      </c>
      <c r="E216" s="41">
        <v>16622277</v>
      </c>
      <c r="F216" s="40">
        <v>142</v>
      </c>
      <c r="G216" s="41">
        <v>3492687</v>
      </c>
      <c r="H216" s="40">
        <v>96</v>
      </c>
      <c r="I216" s="41">
        <v>13083854</v>
      </c>
      <c r="J216" s="40">
        <v>135</v>
      </c>
      <c r="K216" s="41">
        <v>19221137</v>
      </c>
      <c r="L216" s="40">
        <v>100</v>
      </c>
      <c r="M216" s="41">
        <v>1185408</v>
      </c>
      <c r="N216" s="40">
        <v>95</v>
      </c>
      <c r="O216" s="41">
        <v>5771259</v>
      </c>
      <c r="P216" s="40">
        <v>165</v>
      </c>
      <c r="Q216" s="41">
        <v>119</v>
      </c>
      <c r="R216" s="40">
        <v>143</v>
      </c>
      <c r="S216" s="41">
        <v>16151526</v>
      </c>
    </row>
    <row r="217" spans="1:19" ht="12.75">
      <c r="A217" s="37">
        <v>215</v>
      </c>
      <c r="B217" s="36" t="s">
        <v>203</v>
      </c>
      <c r="C217" s="39" t="s">
        <v>247</v>
      </c>
      <c r="D217" s="40">
        <v>215</v>
      </c>
      <c r="E217" s="41">
        <v>16586398</v>
      </c>
      <c r="F217" s="40">
        <v>243</v>
      </c>
      <c r="G217" s="41">
        <v>-32561</v>
      </c>
      <c r="H217" s="40">
        <v>171</v>
      </c>
      <c r="I217" s="41">
        <v>4486060</v>
      </c>
      <c r="J217" s="40">
        <v>160</v>
      </c>
      <c r="K217" s="41">
        <v>13544187</v>
      </c>
      <c r="L217" s="40">
        <v>225</v>
      </c>
      <c r="M217" s="41">
        <v>-948746</v>
      </c>
      <c r="N217" s="40">
        <v>168</v>
      </c>
      <c r="O217" s="41">
        <v>28941</v>
      </c>
      <c r="P217" s="40">
        <v>203</v>
      </c>
      <c r="Q217" s="41">
        <v>47</v>
      </c>
      <c r="R217" s="40">
        <v>154</v>
      </c>
      <c r="S217" s="41">
        <v>14614447</v>
      </c>
    </row>
    <row r="218" spans="1:19" ht="12.75">
      <c r="A218" s="37">
        <v>216</v>
      </c>
      <c r="B218" s="36" t="s">
        <v>204</v>
      </c>
      <c r="C218" s="39" t="s">
        <v>126</v>
      </c>
      <c r="D218" s="40">
        <v>216</v>
      </c>
      <c r="E218" s="41">
        <v>16584874</v>
      </c>
      <c r="F218" s="40">
        <v>72</v>
      </c>
      <c r="G218" s="41">
        <v>8030007</v>
      </c>
      <c r="H218" s="40">
        <v>179</v>
      </c>
      <c r="I218" s="41">
        <v>3833522</v>
      </c>
      <c r="J218" s="40">
        <v>141</v>
      </c>
      <c r="K218" s="41">
        <v>17168359</v>
      </c>
      <c r="L218" s="40">
        <v>47</v>
      </c>
      <c r="M218" s="41">
        <v>3883522</v>
      </c>
      <c r="N218" s="40">
        <v>62</v>
      </c>
      <c r="O218" s="41">
        <v>12107581</v>
      </c>
      <c r="P218" s="40">
        <v>156</v>
      </c>
      <c r="Q218" s="41">
        <v>140</v>
      </c>
      <c r="R218" s="40">
        <v>140</v>
      </c>
      <c r="S218" s="41">
        <v>16584874</v>
      </c>
    </row>
    <row r="219" spans="1:19" ht="12.75">
      <c r="A219" s="37">
        <v>217</v>
      </c>
      <c r="B219" s="36" t="s">
        <v>205</v>
      </c>
      <c r="C219" s="39" t="s">
        <v>247</v>
      </c>
      <c r="D219" s="40">
        <v>217</v>
      </c>
      <c r="E219" s="41">
        <v>16533058</v>
      </c>
      <c r="F219" s="40">
        <v>168</v>
      </c>
      <c r="G219" s="41">
        <v>2311449</v>
      </c>
      <c r="H219" s="40">
        <v>203</v>
      </c>
      <c r="I219" s="41">
        <v>2331854</v>
      </c>
      <c r="J219" s="40">
        <v>188</v>
      </c>
      <c r="K219" s="41">
        <v>9831901</v>
      </c>
      <c r="L219" s="40">
        <v>227</v>
      </c>
      <c r="M219" s="41">
        <v>-1349677</v>
      </c>
      <c r="N219" s="40">
        <v>131</v>
      </c>
      <c r="O219" s="41">
        <v>1494451</v>
      </c>
      <c r="P219" s="40">
        <v>140</v>
      </c>
      <c r="Q219" s="41">
        <v>175</v>
      </c>
      <c r="R219" s="40">
        <v>160</v>
      </c>
      <c r="S219" s="41">
        <v>14198411</v>
      </c>
    </row>
    <row r="220" spans="1:19" ht="12.75">
      <c r="A220" s="37">
        <v>218</v>
      </c>
      <c r="B220" s="36" t="s">
        <v>206</v>
      </c>
      <c r="C220" s="39" t="s">
        <v>247</v>
      </c>
      <c r="D220" s="40">
        <v>218</v>
      </c>
      <c r="E220" s="41">
        <v>16454704</v>
      </c>
      <c r="F220" s="40">
        <v>173</v>
      </c>
      <c r="G220" s="41">
        <v>2143639</v>
      </c>
      <c r="H220" s="40">
        <v>120</v>
      </c>
      <c r="I220" s="41">
        <v>9619906</v>
      </c>
      <c r="J220" s="40">
        <v>162</v>
      </c>
      <c r="K220" s="41">
        <v>13422272</v>
      </c>
      <c r="L220" s="40">
        <v>175</v>
      </c>
      <c r="M220" s="41">
        <v>275885</v>
      </c>
      <c r="N220" s="40">
        <v>134</v>
      </c>
      <c r="O220" s="41">
        <v>1254982</v>
      </c>
      <c r="P220" s="40">
        <v>109</v>
      </c>
      <c r="Q220" s="41">
        <v>236</v>
      </c>
      <c r="R220" s="40">
        <v>142</v>
      </c>
      <c r="S220" s="41">
        <v>16376781</v>
      </c>
    </row>
    <row r="221" spans="1:19" ht="12.75">
      <c r="A221" s="37">
        <v>219</v>
      </c>
      <c r="B221" s="36" t="s">
        <v>207</v>
      </c>
      <c r="C221" s="39" t="s">
        <v>247</v>
      </c>
      <c r="D221" s="40">
        <v>219</v>
      </c>
      <c r="E221" s="41">
        <v>16267369</v>
      </c>
      <c r="F221" s="40">
        <v>239</v>
      </c>
      <c r="G221" s="41">
        <v>105444</v>
      </c>
      <c r="H221" s="40">
        <v>244</v>
      </c>
      <c r="I221" s="41">
        <v>300188</v>
      </c>
      <c r="J221" s="40">
        <v>249</v>
      </c>
      <c r="K221" s="41">
        <v>312981</v>
      </c>
      <c r="L221" s="40">
        <v>213</v>
      </c>
      <c r="M221" s="41">
        <v>7247</v>
      </c>
      <c r="N221" s="40">
        <v>238</v>
      </c>
      <c r="O221" s="41">
        <v>0</v>
      </c>
      <c r="P221" s="40">
        <v>239</v>
      </c>
      <c r="Q221" s="41">
        <v>8</v>
      </c>
      <c r="R221" s="40">
        <v>237</v>
      </c>
      <c r="S221" s="41">
        <v>0</v>
      </c>
    </row>
    <row r="222" spans="1:19" ht="12.75">
      <c r="A222" s="37">
        <v>220</v>
      </c>
      <c r="B222" s="36" t="s">
        <v>208</v>
      </c>
      <c r="C222" s="39" t="s">
        <v>247</v>
      </c>
      <c r="D222" s="40">
        <v>220</v>
      </c>
      <c r="E222" s="41">
        <v>16207424</v>
      </c>
      <c r="F222" s="40">
        <v>190</v>
      </c>
      <c r="G222" s="41">
        <v>1665815</v>
      </c>
      <c r="H222" s="40">
        <v>114</v>
      </c>
      <c r="I222" s="41">
        <v>10404369</v>
      </c>
      <c r="J222" s="40">
        <v>96</v>
      </c>
      <c r="K222" s="41">
        <v>30223777</v>
      </c>
      <c r="L222" s="40">
        <v>166</v>
      </c>
      <c r="M222" s="41">
        <v>339554</v>
      </c>
      <c r="N222" s="40">
        <v>93</v>
      </c>
      <c r="O222" s="41">
        <v>6050000</v>
      </c>
      <c r="P222" s="40">
        <v>161</v>
      </c>
      <c r="Q222" s="41">
        <v>130</v>
      </c>
      <c r="R222" s="40">
        <v>163</v>
      </c>
      <c r="S222" s="41">
        <v>13012071</v>
      </c>
    </row>
    <row r="223" spans="1:19" ht="12.75">
      <c r="A223" s="37">
        <v>221</v>
      </c>
      <c r="B223" s="36" t="s">
        <v>209</v>
      </c>
      <c r="C223" s="39" t="s">
        <v>247</v>
      </c>
      <c r="D223" s="40">
        <v>221</v>
      </c>
      <c r="E223" s="41">
        <v>15988448</v>
      </c>
      <c r="F223" s="40">
        <v>199</v>
      </c>
      <c r="G223" s="41">
        <v>1337410</v>
      </c>
      <c r="H223" s="40">
        <v>231</v>
      </c>
      <c r="I223" s="41">
        <v>842126</v>
      </c>
      <c r="J223" s="40">
        <v>225</v>
      </c>
      <c r="K223" s="41">
        <v>4511135</v>
      </c>
      <c r="L223" s="40">
        <v>165</v>
      </c>
      <c r="M223" s="41">
        <v>347289</v>
      </c>
      <c r="N223" s="40">
        <v>239</v>
      </c>
      <c r="O223" s="41">
        <v>0</v>
      </c>
      <c r="P223" s="40">
        <v>199</v>
      </c>
      <c r="Q223" s="41">
        <v>48</v>
      </c>
      <c r="R223" s="40">
        <v>238</v>
      </c>
      <c r="S223" s="41">
        <v>0</v>
      </c>
    </row>
    <row r="224" spans="1:19" ht="12.75">
      <c r="A224" s="37">
        <v>222</v>
      </c>
      <c r="B224" s="36" t="s">
        <v>210</v>
      </c>
      <c r="C224" s="39" t="s">
        <v>247</v>
      </c>
      <c r="D224" s="40">
        <v>222</v>
      </c>
      <c r="E224" s="41">
        <v>15974436</v>
      </c>
      <c r="F224" s="40">
        <v>237</v>
      </c>
      <c r="G224" s="41">
        <v>114474</v>
      </c>
      <c r="H224" s="40">
        <v>241</v>
      </c>
      <c r="I224" s="41">
        <v>351756</v>
      </c>
      <c r="J224" s="40">
        <v>247</v>
      </c>
      <c r="K224" s="41">
        <v>436611</v>
      </c>
      <c r="L224" s="40">
        <v>218</v>
      </c>
      <c r="M224" s="41">
        <v>-38281</v>
      </c>
      <c r="N224" s="40">
        <v>240</v>
      </c>
      <c r="O224" s="41">
        <v>0</v>
      </c>
      <c r="P224" s="40">
        <v>242</v>
      </c>
      <c r="Q224" s="41">
        <v>6</v>
      </c>
      <c r="R224" s="40">
        <v>239</v>
      </c>
      <c r="S224" s="41">
        <v>0</v>
      </c>
    </row>
    <row r="225" spans="1:19" ht="12.75">
      <c r="A225" s="37">
        <v>223</v>
      </c>
      <c r="B225" s="36" t="s">
        <v>211</v>
      </c>
      <c r="C225" s="39" t="s">
        <v>247</v>
      </c>
      <c r="D225" s="40">
        <v>223</v>
      </c>
      <c r="E225" s="41">
        <v>15923486</v>
      </c>
      <c r="F225" s="40">
        <v>181</v>
      </c>
      <c r="G225" s="41">
        <v>1877230</v>
      </c>
      <c r="H225" s="40">
        <v>186</v>
      </c>
      <c r="I225" s="41">
        <v>3281197</v>
      </c>
      <c r="J225" s="40">
        <v>223</v>
      </c>
      <c r="K225" s="41">
        <v>4958148</v>
      </c>
      <c r="L225" s="40">
        <v>123</v>
      </c>
      <c r="M225" s="41">
        <v>835954</v>
      </c>
      <c r="N225" s="40">
        <v>150</v>
      </c>
      <c r="O225" s="41">
        <v>452425</v>
      </c>
      <c r="P225" s="40">
        <v>188</v>
      </c>
      <c r="Q225" s="41">
        <v>63</v>
      </c>
      <c r="R225" s="40">
        <v>150</v>
      </c>
      <c r="S225" s="41">
        <v>15312506</v>
      </c>
    </row>
    <row r="226" spans="1:19" ht="12.75">
      <c r="A226" s="37">
        <v>224</v>
      </c>
      <c r="B226" s="36" t="s">
        <v>212</v>
      </c>
      <c r="C226" s="39" t="s">
        <v>247</v>
      </c>
      <c r="D226" s="40">
        <v>224</v>
      </c>
      <c r="E226" s="41">
        <v>15713717</v>
      </c>
      <c r="F226" s="40">
        <v>125</v>
      </c>
      <c r="G226" s="41">
        <v>4301921</v>
      </c>
      <c r="H226" s="40">
        <v>145</v>
      </c>
      <c r="I226" s="41">
        <v>6303146</v>
      </c>
      <c r="J226" s="40">
        <v>174</v>
      </c>
      <c r="K226" s="41">
        <v>11455658</v>
      </c>
      <c r="L226" s="40">
        <v>199</v>
      </c>
      <c r="M226" s="41">
        <v>131318</v>
      </c>
      <c r="N226" s="40">
        <v>147</v>
      </c>
      <c r="O226" s="41">
        <v>521000</v>
      </c>
      <c r="P226" s="40">
        <v>144</v>
      </c>
      <c r="Q226" s="41">
        <v>166</v>
      </c>
      <c r="R226" s="40">
        <v>169</v>
      </c>
      <c r="S226" s="41">
        <v>11183332</v>
      </c>
    </row>
    <row r="227" spans="1:19" ht="12.75">
      <c r="A227" s="37">
        <v>225</v>
      </c>
      <c r="B227" s="36" t="s">
        <v>213</v>
      </c>
      <c r="C227" s="39" t="s">
        <v>247</v>
      </c>
      <c r="D227" s="40">
        <v>225</v>
      </c>
      <c r="E227" s="41">
        <v>15703527</v>
      </c>
      <c r="F227" s="40">
        <v>166</v>
      </c>
      <c r="G227" s="41">
        <v>2385804</v>
      </c>
      <c r="H227" s="40">
        <v>223</v>
      </c>
      <c r="I227" s="41">
        <v>1142324</v>
      </c>
      <c r="J227" s="40">
        <v>215</v>
      </c>
      <c r="K227" s="41">
        <v>6203783</v>
      </c>
      <c r="L227" s="40">
        <v>138</v>
      </c>
      <c r="M227" s="41">
        <v>574215</v>
      </c>
      <c r="N227" s="40">
        <v>165</v>
      </c>
      <c r="O227" s="41">
        <v>55199</v>
      </c>
      <c r="P227" s="40">
        <v>179</v>
      </c>
      <c r="Q227" s="41">
        <v>83</v>
      </c>
      <c r="R227" s="40">
        <v>162</v>
      </c>
      <c r="S227" s="41">
        <v>13302819</v>
      </c>
    </row>
    <row r="228" spans="1:19" ht="12.75">
      <c r="A228" s="37">
        <v>226</v>
      </c>
      <c r="B228" s="36" t="s">
        <v>214</v>
      </c>
      <c r="C228" s="39" t="s">
        <v>247</v>
      </c>
      <c r="D228" s="40">
        <v>226</v>
      </c>
      <c r="E228" s="41">
        <v>15698711</v>
      </c>
      <c r="F228" s="40">
        <v>155</v>
      </c>
      <c r="G228" s="41">
        <v>2879883</v>
      </c>
      <c r="H228" s="40">
        <v>149</v>
      </c>
      <c r="I228" s="41">
        <v>5938601</v>
      </c>
      <c r="J228" s="40">
        <v>127</v>
      </c>
      <c r="K228" s="41">
        <v>20630526</v>
      </c>
      <c r="L228" s="40">
        <v>73</v>
      </c>
      <c r="M228" s="41">
        <v>1955112</v>
      </c>
      <c r="N228" s="40">
        <v>166</v>
      </c>
      <c r="O228" s="41">
        <v>35200</v>
      </c>
      <c r="P228" s="40">
        <v>184</v>
      </c>
      <c r="Q228" s="41">
        <v>69</v>
      </c>
      <c r="R228" s="40">
        <v>145</v>
      </c>
      <c r="S228" s="41">
        <v>15698711</v>
      </c>
    </row>
    <row r="229" spans="1:19" ht="12.75">
      <c r="A229" s="37">
        <v>227</v>
      </c>
      <c r="B229" s="36" t="s">
        <v>215</v>
      </c>
      <c r="C229" s="39" t="s">
        <v>247</v>
      </c>
      <c r="D229" s="40">
        <v>227</v>
      </c>
      <c r="E229" s="41">
        <v>15681392</v>
      </c>
      <c r="F229" s="40">
        <v>92</v>
      </c>
      <c r="G229" s="41">
        <v>6199818</v>
      </c>
      <c r="H229" s="40">
        <v>141</v>
      </c>
      <c r="I229" s="41">
        <v>6754272</v>
      </c>
      <c r="J229" s="40">
        <v>153</v>
      </c>
      <c r="K229" s="41">
        <v>14588278</v>
      </c>
      <c r="L229" s="40">
        <v>68</v>
      </c>
      <c r="M229" s="41">
        <v>2140247</v>
      </c>
      <c r="N229" s="40">
        <v>130</v>
      </c>
      <c r="O229" s="41">
        <v>1624499</v>
      </c>
      <c r="P229" s="40">
        <v>146</v>
      </c>
      <c r="Q229" s="41">
        <v>165</v>
      </c>
      <c r="R229" s="40">
        <v>149</v>
      </c>
      <c r="S229" s="41">
        <v>15558390</v>
      </c>
    </row>
    <row r="230" spans="1:19" ht="12.75">
      <c r="A230" s="37">
        <v>228</v>
      </c>
      <c r="B230" s="36" t="s">
        <v>216</v>
      </c>
      <c r="C230" s="39" t="s">
        <v>247</v>
      </c>
      <c r="D230" s="40">
        <v>228</v>
      </c>
      <c r="E230" s="41">
        <v>15671191</v>
      </c>
      <c r="F230" s="40">
        <v>222</v>
      </c>
      <c r="G230" s="41">
        <v>613944</v>
      </c>
      <c r="H230" s="40">
        <v>174</v>
      </c>
      <c r="I230" s="41">
        <v>4166190</v>
      </c>
      <c r="J230" s="40">
        <v>163</v>
      </c>
      <c r="K230" s="41">
        <v>13183502</v>
      </c>
      <c r="L230" s="40">
        <v>206</v>
      </c>
      <c r="M230" s="41">
        <v>84493</v>
      </c>
      <c r="N230" s="40">
        <v>241</v>
      </c>
      <c r="O230" s="41">
        <v>0</v>
      </c>
      <c r="P230" s="40">
        <v>194</v>
      </c>
      <c r="Q230" s="41">
        <v>49</v>
      </c>
      <c r="R230" s="40">
        <v>172</v>
      </c>
      <c r="S230" s="41">
        <v>1954574</v>
      </c>
    </row>
    <row r="231" spans="1:19" ht="12.75">
      <c r="A231" s="37">
        <v>229</v>
      </c>
      <c r="B231" s="36" t="s">
        <v>217</v>
      </c>
      <c r="C231" s="39" t="s">
        <v>247</v>
      </c>
      <c r="D231" s="40">
        <v>229</v>
      </c>
      <c r="E231" s="41">
        <v>15628039</v>
      </c>
      <c r="F231" s="40">
        <v>180</v>
      </c>
      <c r="G231" s="41">
        <v>1978250</v>
      </c>
      <c r="H231" s="40">
        <v>181</v>
      </c>
      <c r="I231" s="41">
        <v>3433327</v>
      </c>
      <c r="J231" s="40">
        <v>200</v>
      </c>
      <c r="K231" s="41">
        <v>8533535</v>
      </c>
      <c r="L231" s="40">
        <v>140</v>
      </c>
      <c r="M231" s="41">
        <v>573042</v>
      </c>
      <c r="N231" s="40">
        <v>145</v>
      </c>
      <c r="O231" s="41">
        <v>601989</v>
      </c>
      <c r="P231" s="40">
        <v>95</v>
      </c>
      <c r="Q231" s="41">
        <v>265</v>
      </c>
      <c r="R231" s="40">
        <v>240</v>
      </c>
      <c r="S231" s="41">
        <v>0</v>
      </c>
    </row>
    <row r="232" spans="1:19" ht="12.75">
      <c r="A232" s="37">
        <v>230</v>
      </c>
      <c r="B232" s="36" t="s">
        <v>218</v>
      </c>
      <c r="C232" s="39" t="s">
        <v>247</v>
      </c>
      <c r="D232" s="40">
        <v>230</v>
      </c>
      <c r="E232" s="41">
        <v>15604339</v>
      </c>
      <c r="F232" s="40">
        <v>175</v>
      </c>
      <c r="G232" s="41">
        <v>2138531</v>
      </c>
      <c r="H232" s="40">
        <v>79</v>
      </c>
      <c r="I232" s="41">
        <v>19691605</v>
      </c>
      <c r="J232" s="40">
        <v>110</v>
      </c>
      <c r="K232" s="41">
        <v>23361873</v>
      </c>
      <c r="L232" s="40">
        <v>74</v>
      </c>
      <c r="M232" s="41">
        <v>1898286</v>
      </c>
      <c r="N232" s="40">
        <v>157</v>
      </c>
      <c r="O232" s="41">
        <v>159985</v>
      </c>
      <c r="P232" s="40">
        <v>232</v>
      </c>
      <c r="Q232" s="41">
        <v>16</v>
      </c>
      <c r="R232" s="40">
        <v>148</v>
      </c>
      <c r="S232" s="41">
        <v>15604339</v>
      </c>
    </row>
    <row r="233" spans="1:19" ht="12.75">
      <c r="A233" s="37">
        <v>231</v>
      </c>
      <c r="B233" s="36" t="s">
        <v>219</v>
      </c>
      <c r="C233" s="39" t="s">
        <v>247</v>
      </c>
      <c r="D233" s="40">
        <v>231</v>
      </c>
      <c r="E233" s="41">
        <v>15603816</v>
      </c>
      <c r="F233" s="40">
        <v>242</v>
      </c>
      <c r="G233" s="41">
        <v>57094</v>
      </c>
      <c r="H233" s="40">
        <v>243</v>
      </c>
      <c r="I233" s="41">
        <v>306440</v>
      </c>
      <c r="J233" s="40">
        <v>248</v>
      </c>
      <c r="K233" s="41">
        <v>320416</v>
      </c>
      <c r="L233" s="40">
        <v>212</v>
      </c>
      <c r="M233" s="41">
        <v>9073</v>
      </c>
      <c r="N233" s="40">
        <v>242</v>
      </c>
      <c r="O233" s="41">
        <v>0</v>
      </c>
      <c r="P233" s="40">
        <v>243</v>
      </c>
      <c r="Q233" s="41">
        <v>6</v>
      </c>
      <c r="R233" s="40">
        <v>241</v>
      </c>
      <c r="S233" s="41">
        <v>0</v>
      </c>
    </row>
    <row r="234" spans="1:19" ht="12.75">
      <c r="A234" s="37">
        <v>232</v>
      </c>
      <c r="B234" s="36" t="s">
        <v>220</v>
      </c>
      <c r="C234" s="39" t="s">
        <v>247</v>
      </c>
      <c r="D234" s="40">
        <v>232</v>
      </c>
      <c r="E234" s="41">
        <v>15244540</v>
      </c>
      <c r="F234" s="40">
        <v>226</v>
      </c>
      <c r="G234" s="41">
        <v>525161</v>
      </c>
      <c r="H234" s="40">
        <v>221</v>
      </c>
      <c r="I234" s="41">
        <v>1201611</v>
      </c>
      <c r="J234" s="40">
        <v>243</v>
      </c>
      <c r="K234" s="41">
        <v>1324257</v>
      </c>
      <c r="L234" s="40">
        <v>173</v>
      </c>
      <c r="M234" s="41">
        <v>284809</v>
      </c>
      <c r="N234" s="40">
        <v>243</v>
      </c>
      <c r="O234" s="41">
        <v>0</v>
      </c>
      <c r="P234" s="40">
        <v>230</v>
      </c>
      <c r="Q234" s="41">
        <v>18</v>
      </c>
      <c r="R234" s="40">
        <v>242</v>
      </c>
      <c r="S234" s="41">
        <v>0</v>
      </c>
    </row>
    <row r="235" spans="1:19" ht="12.75">
      <c r="A235" s="37">
        <v>233</v>
      </c>
      <c r="B235" s="36" t="s">
        <v>221</v>
      </c>
      <c r="C235" s="39" t="s">
        <v>247</v>
      </c>
      <c r="D235" s="40">
        <v>233</v>
      </c>
      <c r="E235" s="41">
        <v>15221429</v>
      </c>
      <c r="F235" s="40">
        <v>240</v>
      </c>
      <c r="G235" s="41">
        <v>102551</v>
      </c>
      <c r="H235" s="40">
        <v>245</v>
      </c>
      <c r="I235" s="41">
        <v>284232</v>
      </c>
      <c r="J235" s="40">
        <v>250</v>
      </c>
      <c r="K235" s="41">
        <v>292803</v>
      </c>
      <c r="L235" s="40">
        <v>217</v>
      </c>
      <c r="M235" s="41">
        <v>-21813</v>
      </c>
      <c r="N235" s="40">
        <v>244</v>
      </c>
      <c r="O235" s="41">
        <v>0</v>
      </c>
      <c r="P235" s="40">
        <v>237</v>
      </c>
      <c r="Q235" s="41">
        <v>10</v>
      </c>
      <c r="R235" s="40">
        <v>243</v>
      </c>
      <c r="S235" s="41">
        <v>0</v>
      </c>
    </row>
    <row r="236" spans="1:19" ht="12.75">
      <c r="A236" s="37">
        <v>234</v>
      </c>
      <c r="B236" s="36" t="s">
        <v>246</v>
      </c>
      <c r="C236" s="39" t="s">
        <v>247</v>
      </c>
      <c r="D236" s="40">
        <v>234</v>
      </c>
      <c r="E236" s="41">
        <v>15201417</v>
      </c>
      <c r="F236" s="40">
        <v>50</v>
      </c>
      <c r="G236" s="41">
        <v>12265142</v>
      </c>
      <c r="H236" s="40">
        <v>129</v>
      </c>
      <c r="I236" s="41">
        <v>8332024</v>
      </c>
      <c r="J236" s="40">
        <v>169</v>
      </c>
      <c r="K236" s="41">
        <v>12090672</v>
      </c>
      <c r="L236" s="40">
        <v>51</v>
      </c>
      <c r="M236" s="41">
        <v>3219568</v>
      </c>
      <c r="N236" s="40">
        <v>155</v>
      </c>
      <c r="O236" s="41">
        <v>201703</v>
      </c>
      <c r="P236" s="40">
        <v>205</v>
      </c>
      <c r="Q236" s="41">
        <v>44</v>
      </c>
      <c r="R236" s="40">
        <v>151</v>
      </c>
      <c r="S236" s="41">
        <v>14989260</v>
      </c>
    </row>
    <row r="237" spans="1:19" ht="12.75">
      <c r="A237" s="37">
        <v>235</v>
      </c>
      <c r="B237" s="36" t="s">
        <v>222</v>
      </c>
      <c r="C237" s="39" t="s">
        <v>247</v>
      </c>
      <c r="D237" s="40">
        <v>235</v>
      </c>
      <c r="E237" s="41">
        <v>15057922</v>
      </c>
      <c r="F237" s="40">
        <v>187</v>
      </c>
      <c r="G237" s="41">
        <v>1741177</v>
      </c>
      <c r="H237" s="40">
        <v>173</v>
      </c>
      <c r="I237" s="41">
        <v>4181739</v>
      </c>
      <c r="J237" s="40">
        <v>178</v>
      </c>
      <c r="K237" s="41">
        <v>11078329</v>
      </c>
      <c r="L237" s="40">
        <v>186</v>
      </c>
      <c r="M237" s="41">
        <v>172690</v>
      </c>
      <c r="N237" s="40">
        <v>245</v>
      </c>
      <c r="O237" s="41">
        <v>0</v>
      </c>
      <c r="P237" s="40">
        <v>174</v>
      </c>
      <c r="Q237" s="41">
        <v>95</v>
      </c>
      <c r="R237" s="40">
        <v>244</v>
      </c>
      <c r="S237" s="41">
        <v>0</v>
      </c>
    </row>
    <row r="238" spans="1:19" ht="12.75">
      <c r="A238" s="37">
        <v>236</v>
      </c>
      <c r="B238" s="36" t="s">
        <v>223</v>
      </c>
      <c r="C238" s="39" t="s">
        <v>247</v>
      </c>
      <c r="D238" s="40">
        <v>236</v>
      </c>
      <c r="E238" s="41">
        <v>14979144</v>
      </c>
      <c r="F238" s="40">
        <v>167</v>
      </c>
      <c r="G238" s="41">
        <v>2319956</v>
      </c>
      <c r="H238" s="40">
        <v>150</v>
      </c>
      <c r="I238" s="41">
        <v>5918726</v>
      </c>
      <c r="J238" s="40">
        <v>190</v>
      </c>
      <c r="K238" s="41">
        <v>9705269</v>
      </c>
      <c r="L238" s="40">
        <v>153</v>
      </c>
      <c r="M238" s="41">
        <v>464881</v>
      </c>
      <c r="N238" s="40">
        <v>246</v>
      </c>
      <c r="O238" s="41">
        <v>0</v>
      </c>
      <c r="P238" s="40">
        <v>126</v>
      </c>
      <c r="Q238" s="41">
        <v>193</v>
      </c>
      <c r="R238" s="40">
        <v>152</v>
      </c>
      <c r="S238" s="41">
        <v>14979144</v>
      </c>
    </row>
    <row r="239" spans="1:19" ht="12.75">
      <c r="A239" s="37">
        <v>237</v>
      </c>
      <c r="B239" s="36" t="s">
        <v>224</v>
      </c>
      <c r="C239" s="39" t="s">
        <v>247</v>
      </c>
      <c r="D239" s="40">
        <v>237</v>
      </c>
      <c r="E239" s="41">
        <v>14912697</v>
      </c>
      <c r="F239" s="40">
        <v>221</v>
      </c>
      <c r="G239" s="41">
        <v>685770</v>
      </c>
      <c r="H239" s="40">
        <v>177</v>
      </c>
      <c r="I239" s="41">
        <v>4019918</v>
      </c>
      <c r="J239" s="40">
        <v>173</v>
      </c>
      <c r="K239" s="41">
        <v>11499623</v>
      </c>
      <c r="L239" s="40">
        <v>230</v>
      </c>
      <c r="M239" s="41">
        <v>-2170060</v>
      </c>
      <c r="N239" s="40">
        <v>172</v>
      </c>
      <c r="O239" s="41">
        <v>3673</v>
      </c>
      <c r="P239" s="40">
        <v>175</v>
      </c>
      <c r="Q239" s="41">
        <v>94</v>
      </c>
      <c r="R239" s="40">
        <v>159</v>
      </c>
      <c r="S239" s="41">
        <v>14229612</v>
      </c>
    </row>
    <row r="240" spans="1:19" ht="12.75">
      <c r="A240" s="37">
        <v>238</v>
      </c>
      <c r="B240" s="36" t="s">
        <v>225</v>
      </c>
      <c r="C240" s="39" t="s">
        <v>247</v>
      </c>
      <c r="D240" s="40">
        <v>238</v>
      </c>
      <c r="E240" s="41">
        <v>14875209</v>
      </c>
      <c r="F240" s="40">
        <v>60</v>
      </c>
      <c r="G240" s="41">
        <v>10067139</v>
      </c>
      <c r="H240" s="40">
        <v>148</v>
      </c>
      <c r="I240" s="41">
        <v>5992215</v>
      </c>
      <c r="J240" s="40">
        <v>123</v>
      </c>
      <c r="K240" s="41">
        <v>20962066</v>
      </c>
      <c r="L240" s="40">
        <v>184</v>
      </c>
      <c r="M240" s="41">
        <v>179735</v>
      </c>
      <c r="N240" s="40">
        <v>76</v>
      </c>
      <c r="O240" s="41">
        <v>8065918</v>
      </c>
      <c r="P240" s="40">
        <v>168</v>
      </c>
      <c r="Q240" s="41">
        <v>115</v>
      </c>
      <c r="R240" s="40">
        <v>155</v>
      </c>
      <c r="S240" s="41">
        <v>14475909</v>
      </c>
    </row>
    <row r="241" spans="1:19" ht="12.75">
      <c r="A241" s="37">
        <v>239</v>
      </c>
      <c r="B241" s="36" t="s">
        <v>226</v>
      </c>
      <c r="C241" s="39" t="s">
        <v>247</v>
      </c>
      <c r="D241" s="40">
        <v>239</v>
      </c>
      <c r="E241" s="41">
        <v>14663505</v>
      </c>
      <c r="F241" s="40">
        <v>133</v>
      </c>
      <c r="G241" s="41">
        <v>3803741</v>
      </c>
      <c r="H241" s="40">
        <v>116</v>
      </c>
      <c r="I241" s="41">
        <v>10059861</v>
      </c>
      <c r="J241" s="40">
        <v>156</v>
      </c>
      <c r="K241" s="41">
        <v>14040298</v>
      </c>
      <c r="L241" s="40">
        <v>77</v>
      </c>
      <c r="M241" s="41">
        <v>1751409</v>
      </c>
      <c r="N241" s="40">
        <v>153</v>
      </c>
      <c r="O241" s="41">
        <v>290085</v>
      </c>
      <c r="P241" s="40">
        <v>143</v>
      </c>
      <c r="Q241" s="41">
        <v>167</v>
      </c>
      <c r="R241" s="40">
        <v>153</v>
      </c>
      <c r="S241" s="41">
        <v>14663505</v>
      </c>
    </row>
    <row r="242" spans="1:19" ht="12.75">
      <c r="A242" s="37">
        <v>240</v>
      </c>
      <c r="B242" s="36" t="s">
        <v>227</v>
      </c>
      <c r="C242" s="39" t="s">
        <v>247</v>
      </c>
      <c r="D242" s="40">
        <v>240</v>
      </c>
      <c r="E242" s="41">
        <v>14628735</v>
      </c>
      <c r="F242" s="40">
        <v>159</v>
      </c>
      <c r="G242" s="41">
        <v>2754490</v>
      </c>
      <c r="H242" s="40">
        <v>175</v>
      </c>
      <c r="I242" s="41">
        <v>4105163</v>
      </c>
      <c r="J242" s="40">
        <v>191</v>
      </c>
      <c r="K242" s="41">
        <v>9585092</v>
      </c>
      <c r="L242" s="40">
        <v>182</v>
      </c>
      <c r="M242" s="41">
        <v>202774</v>
      </c>
      <c r="N242" s="40">
        <v>139</v>
      </c>
      <c r="O242" s="41">
        <v>1007088</v>
      </c>
      <c r="P242" s="40">
        <v>124</v>
      </c>
      <c r="Q242" s="41">
        <v>198</v>
      </c>
      <c r="R242" s="40">
        <v>166</v>
      </c>
      <c r="S242" s="41">
        <v>12038773</v>
      </c>
    </row>
    <row r="243" spans="1:19" ht="12.75">
      <c r="A243" s="37">
        <v>241</v>
      </c>
      <c r="B243" s="36" t="s">
        <v>228</v>
      </c>
      <c r="C243" s="39" t="s">
        <v>247</v>
      </c>
      <c r="D243" s="40">
        <v>241</v>
      </c>
      <c r="E243" s="41">
        <v>14565117</v>
      </c>
      <c r="F243" s="40">
        <v>234</v>
      </c>
      <c r="G243" s="41">
        <v>263172</v>
      </c>
      <c r="H243" s="40">
        <v>233</v>
      </c>
      <c r="I243" s="41">
        <v>743264</v>
      </c>
      <c r="J243" s="40">
        <v>242</v>
      </c>
      <c r="K243" s="41">
        <v>1770349</v>
      </c>
      <c r="L243" s="40">
        <v>185</v>
      </c>
      <c r="M243" s="41">
        <v>173261</v>
      </c>
      <c r="N243" s="40">
        <v>247</v>
      </c>
      <c r="O243" s="41">
        <v>0</v>
      </c>
      <c r="P243" s="40">
        <v>235</v>
      </c>
      <c r="Q243" s="41">
        <v>12</v>
      </c>
      <c r="R243" s="40">
        <v>245</v>
      </c>
      <c r="S243" s="41">
        <v>0</v>
      </c>
    </row>
    <row r="244" spans="1:19" ht="12.75">
      <c r="A244" s="37">
        <v>242</v>
      </c>
      <c r="B244" s="36" t="s">
        <v>239</v>
      </c>
      <c r="C244" s="39" t="s">
        <v>247</v>
      </c>
      <c r="D244" s="40">
        <v>242</v>
      </c>
      <c r="E244" s="41">
        <v>14441775</v>
      </c>
      <c r="F244" s="40">
        <v>216</v>
      </c>
      <c r="G244" s="41">
        <v>834430</v>
      </c>
      <c r="H244" s="40">
        <v>237</v>
      </c>
      <c r="I244" s="41">
        <v>509473</v>
      </c>
      <c r="J244" s="40">
        <v>237</v>
      </c>
      <c r="K244" s="41">
        <v>2410522</v>
      </c>
      <c r="L244" s="40">
        <v>136</v>
      </c>
      <c r="M244" s="41">
        <v>608133</v>
      </c>
      <c r="N244" s="40">
        <v>248</v>
      </c>
      <c r="O244" s="41">
        <v>0</v>
      </c>
      <c r="P244" s="40">
        <v>219</v>
      </c>
      <c r="Q244" s="41">
        <v>32</v>
      </c>
      <c r="R244" s="40">
        <v>246</v>
      </c>
      <c r="S244" s="41">
        <v>0</v>
      </c>
    </row>
    <row r="245" spans="1:19" ht="12.75">
      <c r="A245" s="37">
        <v>243</v>
      </c>
      <c r="B245" s="36" t="s">
        <v>229</v>
      </c>
      <c r="C245" s="39" t="s">
        <v>247</v>
      </c>
      <c r="D245" s="40">
        <v>243</v>
      </c>
      <c r="E245" s="41">
        <v>14426219</v>
      </c>
      <c r="F245" s="40">
        <v>205</v>
      </c>
      <c r="G245" s="41">
        <v>1207584</v>
      </c>
      <c r="H245" s="40">
        <v>205</v>
      </c>
      <c r="I245" s="41">
        <v>2073763</v>
      </c>
      <c r="J245" s="40">
        <v>205</v>
      </c>
      <c r="K245" s="41">
        <v>8187950</v>
      </c>
      <c r="L245" s="40">
        <v>220</v>
      </c>
      <c r="M245" s="41">
        <v>-278352</v>
      </c>
      <c r="N245" s="40">
        <v>121</v>
      </c>
      <c r="O245" s="41">
        <v>2325270</v>
      </c>
      <c r="P245" s="40">
        <v>120</v>
      </c>
      <c r="Q245" s="41">
        <v>210</v>
      </c>
      <c r="R245" s="40">
        <v>156</v>
      </c>
      <c r="S245" s="41">
        <v>14450575</v>
      </c>
    </row>
    <row r="246" spans="1:19" ht="12.75">
      <c r="A246" s="37">
        <v>244</v>
      </c>
      <c r="B246" s="36" t="s">
        <v>230</v>
      </c>
      <c r="C246" s="39" t="s">
        <v>247</v>
      </c>
      <c r="D246" s="40">
        <v>244</v>
      </c>
      <c r="E246" s="41">
        <v>14344065</v>
      </c>
      <c r="F246" s="40">
        <v>201</v>
      </c>
      <c r="G246" s="41">
        <v>1321687</v>
      </c>
      <c r="H246" s="40">
        <v>123</v>
      </c>
      <c r="I246" s="41">
        <v>9388354</v>
      </c>
      <c r="J246" s="40">
        <v>158</v>
      </c>
      <c r="K246" s="41">
        <v>13748668</v>
      </c>
      <c r="L246" s="40">
        <v>132</v>
      </c>
      <c r="M246" s="41">
        <v>658521</v>
      </c>
      <c r="N246" s="40">
        <v>249</v>
      </c>
      <c r="O246" s="41">
        <v>0</v>
      </c>
      <c r="P246" s="40">
        <v>186</v>
      </c>
      <c r="Q246" s="41">
        <v>66</v>
      </c>
      <c r="R246" s="40">
        <v>247</v>
      </c>
      <c r="S246" s="41">
        <v>0</v>
      </c>
    </row>
    <row r="247" spans="1:19" ht="12.75">
      <c r="A247" s="37">
        <v>245</v>
      </c>
      <c r="B247" s="36" t="s">
        <v>246</v>
      </c>
      <c r="C247" s="39" t="s">
        <v>247</v>
      </c>
      <c r="D247" s="40">
        <v>245</v>
      </c>
      <c r="E247" s="41">
        <v>14256061</v>
      </c>
      <c r="F247" s="40">
        <v>104</v>
      </c>
      <c r="G247" s="41">
        <v>5462469</v>
      </c>
      <c r="H247" s="40">
        <v>140</v>
      </c>
      <c r="I247" s="41">
        <v>6771060</v>
      </c>
      <c r="J247" s="40">
        <v>165</v>
      </c>
      <c r="K247" s="41">
        <v>12985282</v>
      </c>
      <c r="L247" s="40">
        <v>112</v>
      </c>
      <c r="M247" s="41">
        <v>958860</v>
      </c>
      <c r="N247" s="40">
        <v>123</v>
      </c>
      <c r="O247" s="41">
        <v>2215369</v>
      </c>
      <c r="P247" s="40">
        <v>91</v>
      </c>
      <c r="Q247" s="41">
        <v>270</v>
      </c>
      <c r="R247" s="40">
        <v>158</v>
      </c>
      <c r="S247" s="41">
        <v>14256061</v>
      </c>
    </row>
    <row r="248" spans="1:19" ht="12.75">
      <c r="A248" s="37">
        <v>246</v>
      </c>
      <c r="B248" s="36" t="s">
        <v>231</v>
      </c>
      <c r="C248" s="39" t="s">
        <v>247</v>
      </c>
      <c r="D248" s="40">
        <v>246</v>
      </c>
      <c r="E248" s="41">
        <v>14210113</v>
      </c>
      <c r="F248" s="40">
        <v>163</v>
      </c>
      <c r="G248" s="41">
        <v>2553522</v>
      </c>
      <c r="H248" s="40">
        <v>146</v>
      </c>
      <c r="I248" s="41">
        <v>6128334</v>
      </c>
      <c r="J248" s="40">
        <v>196</v>
      </c>
      <c r="K248" s="41">
        <v>9311130</v>
      </c>
      <c r="L248" s="40">
        <v>116</v>
      </c>
      <c r="M248" s="41">
        <v>945011</v>
      </c>
      <c r="N248" s="40">
        <v>81</v>
      </c>
      <c r="O248" s="41">
        <v>7280000</v>
      </c>
      <c r="P248" s="40">
        <v>134</v>
      </c>
      <c r="Q248" s="41">
        <v>180</v>
      </c>
      <c r="R248" s="40">
        <v>164</v>
      </c>
      <c r="S248" s="41">
        <v>12699000</v>
      </c>
    </row>
    <row r="249" spans="1:19" ht="12.75">
      <c r="A249" s="37">
        <v>247</v>
      </c>
      <c r="B249" s="36" t="s">
        <v>232</v>
      </c>
      <c r="C249" s="39" t="s">
        <v>247</v>
      </c>
      <c r="D249" s="40">
        <v>247</v>
      </c>
      <c r="E249" s="41">
        <v>14208725</v>
      </c>
      <c r="F249" s="40">
        <v>225</v>
      </c>
      <c r="G249" s="41">
        <v>537753</v>
      </c>
      <c r="H249" s="40">
        <v>144</v>
      </c>
      <c r="I249" s="41">
        <v>6378860</v>
      </c>
      <c r="J249" s="40">
        <v>232</v>
      </c>
      <c r="K249" s="41">
        <v>3524380</v>
      </c>
      <c r="L249" s="40">
        <v>177</v>
      </c>
      <c r="M249" s="41">
        <v>260929</v>
      </c>
      <c r="N249" s="40">
        <v>250</v>
      </c>
      <c r="O249" s="41">
        <v>0</v>
      </c>
      <c r="P249" s="40">
        <v>228</v>
      </c>
      <c r="Q249" s="41">
        <v>20</v>
      </c>
      <c r="R249" s="40">
        <v>248</v>
      </c>
      <c r="S249" s="41">
        <v>0</v>
      </c>
    </row>
    <row r="250" spans="1:19" ht="12.75">
      <c r="A250" s="37">
        <v>248</v>
      </c>
      <c r="B250" s="36" t="s">
        <v>233</v>
      </c>
      <c r="C250" s="39" t="s">
        <v>247</v>
      </c>
      <c r="D250" s="40">
        <v>248</v>
      </c>
      <c r="E250" s="41">
        <v>14207487</v>
      </c>
      <c r="F250" s="40">
        <v>51</v>
      </c>
      <c r="G250" s="41">
        <v>11735970</v>
      </c>
      <c r="H250" s="40">
        <v>40</v>
      </c>
      <c r="I250" s="41">
        <v>47890279</v>
      </c>
      <c r="J250" s="40">
        <v>48</v>
      </c>
      <c r="K250" s="41">
        <v>70534147</v>
      </c>
      <c r="L250" s="40">
        <v>23</v>
      </c>
      <c r="M250" s="41">
        <v>9121240</v>
      </c>
      <c r="N250" s="40">
        <v>133</v>
      </c>
      <c r="O250" s="41">
        <v>1274740</v>
      </c>
      <c r="P250" s="40">
        <v>170</v>
      </c>
      <c r="Q250" s="41">
        <v>105</v>
      </c>
      <c r="R250" s="40">
        <v>161</v>
      </c>
      <c r="S250" s="41">
        <v>14072287</v>
      </c>
    </row>
    <row r="251" spans="1:19" ht="12.75">
      <c r="A251" s="37">
        <v>249</v>
      </c>
      <c r="B251" s="36" t="s">
        <v>234</v>
      </c>
      <c r="C251" s="39" t="s">
        <v>247</v>
      </c>
      <c r="D251" s="40">
        <v>249</v>
      </c>
      <c r="E251" s="41">
        <v>14087553</v>
      </c>
      <c r="F251" s="40">
        <v>137</v>
      </c>
      <c r="G251" s="41">
        <v>3711446</v>
      </c>
      <c r="H251" s="40">
        <v>164</v>
      </c>
      <c r="I251" s="41">
        <v>5147474</v>
      </c>
      <c r="J251" s="40">
        <v>212</v>
      </c>
      <c r="K251" s="41">
        <v>6582954</v>
      </c>
      <c r="L251" s="40">
        <v>63</v>
      </c>
      <c r="M251" s="41">
        <v>2300540</v>
      </c>
      <c r="N251" s="40">
        <v>79</v>
      </c>
      <c r="O251" s="41">
        <v>7542547</v>
      </c>
      <c r="P251" s="40">
        <v>176</v>
      </c>
      <c r="Q251" s="41">
        <v>91</v>
      </c>
      <c r="R251" s="40">
        <v>249</v>
      </c>
      <c r="S251" s="41">
        <v>0</v>
      </c>
    </row>
    <row r="252" spans="1:19" s="56" customFormat="1" ht="12.75">
      <c r="A252" s="54">
        <v>250</v>
      </c>
      <c r="B252" s="55" t="s">
        <v>235</v>
      </c>
      <c r="C252" s="39" t="s">
        <v>247</v>
      </c>
      <c r="D252" s="40">
        <v>250</v>
      </c>
      <c r="E252" s="41">
        <v>14047829</v>
      </c>
      <c r="F252" s="40">
        <v>196</v>
      </c>
      <c r="G252" s="41">
        <v>1434024</v>
      </c>
      <c r="H252" s="40">
        <v>199</v>
      </c>
      <c r="I252" s="41">
        <v>2687471</v>
      </c>
      <c r="J252" s="40">
        <v>185</v>
      </c>
      <c r="K252" s="41">
        <v>10258778</v>
      </c>
      <c r="L252" s="40">
        <v>137</v>
      </c>
      <c r="M252" s="41">
        <v>576698</v>
      </c>
      <c r="N252" s="40">
        <v>171</v>
      </c>
      <c r="O252" s="41">
        <v>5684</v>
      </c>
      <c r="P252" s="40">
        <v>215</v>
      </c>
      <c r="Q252" s="41">
        <v>35</v>
      </c>
      <c r="R252" s="40">
        <v>250</v>
      </c>
      <c r="S252" s="41">
        <v>0</v>
      </c>
    </row>
    <row r="253" spans="1:19" ht="12.75">
      <c r="A253" s="186" t="s">
        <v>254</v>
      </c>
      <c r="B253" s="187"/>
      <c r="E253" s="44">
        <v>21627252397</v>
      </c>
      <c r="G253" s="44">
        <v>2933245305</v>
      </c>
      <c r="I253" s="44">
        <v>8528492420</v>
      </c>
      <c r="K253" s="44">
        <v>16961021472</v>
      </c>
      <c r="M253" s="44">
        <v>756462777</v>
      </c>
      <c r="O253" s="44">
        <v>5502579751</v>
      </c>
      <c r="Q253" s="44">
        <v>91361</v>
      </c>
      <c r="S253" s="44">
        <v>16296216368</v>
      </c>
    </row>
  </sheetData>
  <mergeCells count="1">
    <mergeCell ref="A253:B253"/>
  </mergeCells>
  <printOptions/>
  <pageMargins left="0.1968503937007874" right="0.1968503937007874" top="0.5905511811023623" bottom="0.6299212598425197" header="0.2755905511811024" footer="0.1574803149606299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1.8515625" style="57" customWidth="1"/>
    <col min="2" max="2" width="7.7109375" style="57" customWidth="1"/>
    <col min="3" max="3" width="64.140625" style="58" customWidth="1"/>
    <col min="4" max="4" width="12.57421875" style="57" customWidth="1"/>
    <col min="5" max="5" width="22.140625" style="57" bestFit="1" customWidth="1"/>
    <col min="6" max="6" width="18.28125" style="57" customWidth="1"/>
    <col min="7" max="7" width="18.421875" style="57" bestFit="1" customWidth="1"/>
    <col min="8" max="8" width="17.8515625" style="57" bestFit="1" customWidth="1"/>
    <col min="9" max="9" width="16.7109375" style="57" customWidth="1"/>
    <col min="10" max="10" width="18.421875" style="57" bestFit="1" customWidth="1"/>
    <col min="11" max="11" width="15.57421875" style="57" bestFit="1" customWidth="1"/>
    <col min="12" max="12" width="17.8515625" style="57" bestFit="1" customWidth="1"/>
    <col min="13" max="19" width="9.140625" style="57" customWidth="1"/>
    <col min="20" max="20" width="41.140625" style="57" customWidth="1"/>
    <col min="21" max="16384" width="9.140625" style="57" customWidth="1"/>
  </cols>
  <sheetData>
    <row r="1" ht="13.5" thickBot="1"/>
    <row r="2" ht="13.5" thickBot="1">
      <c r="C2" s="5" t="s">
        <v>256</v>
      </c>
    </row>
    <row r="3" ht="13.5" thickBot="1">
      <c r="C3" s="71" t="s">
        <v>318</v>
      </c>
    </row>
    <row r="4" spans="1:12" ht="38.25">
      <c r="A4" s="10" t="s">
        <v>6</v>
      </c>
      <c r="B4" s="10" t="s">
        <v>257</v>
      </c>
      <c r="C4" s="11" t="s">
        <v>7</v>
      </c>
      <c r="D4" s="10" t="s">
        <v>8</v>
      </c>
      <c r="E4" s="12" t="s">
        <v>258</v>
      </c>
      <c r="F4" s="12" t="s">
        <v>259</v>
      </c>
      <c r="G4" s="12" t="s">
        <v>251</v>
      </c>
      <c r="H4" s="12" t="s">
        <v>260</v>
      </c>
      <c r="I4" s="12" t="s">
        <v>252</v>
      </c>
      <c r="J4" s="13" t="s">
        <v>241</v>
      </c>
      <c r="K4" s="10" t="s">
        <v>244</v>
      </c>
      <c r="L4" s="12" t="s">
        <v>261</v>
      </c>
    </row>
    <row r="5" spans="1:12" ht="46.5" customHeight="1">
      <c r="A5" s="68" t="s">
        <v>305</v>
      </c>
      <c r="B5" s="68" t="s">
        <v>308</v>
      </c>
      <c r="C5" s="69" t="s">
        <v>333</v>
      </c>
      <c r="D5" s="68" t="s">
        <v>307</v>
      </c>
      <c r="E5" s="68" t="s">
        <v>309</v>
      </c>
      <c r="F5" s="68" t="s">
        <v>310</v>
      </c>
      <c r="G5" s="68" t="s">
        <v>311</v>
      </c>
      <c r="H5" s="68" t="s">
        <v>313</v>
      </c>
      <c r="I5" s="68" t="s">
        <v>314</v>
      </c>
      <c r="J5" s="68" t="s">
        <v>315</v>
      </c>
      <c r="K5" s="68" t="s">
        <v>316</v>
      </c>
      <c r="L5" s="68" t="s">
        <v>317</v>
      </c>
    </row>
    <row r="6" spans="1:12" ht="14.25" customHeight="1">
      <c r="A6" s="37">
        <v>16</v>
      </c>
      <c r="B6" s="37">
        <v>1</v>
      </c>
      <c r="C6" s="38" t="s">
        <v>296</v>
      </c>
      <c r="D6" s="38" t="s">
        <v>29</v>
      </c>
      <c r="E6" s="44">
        <v>225023141</v>
      </c>
      <c r="F6" s="44">
        <v>46720899</v>
      </c>
      <c r="G6" s="44">
        <v>131668305</v>
      </c>
      <c r="H6" s="44">
        <v>345487108</v>
      </c>
      <c r="I6" s="44">
        <v>13025740</v>
      </c>
      <c r="J6" s="44">
        <v>17352584</v>
      </c>
      <c r="K6" s="44">
        <v>501</v>
      </c>
      <c r="L6" s="44">
        <v>204248079</v>
      </c>
    </row>
    <row r="7" spans="1:12" ht="14.25" customHeight="1">
      <c r="A7" s="37">
        <v>73</v>
      </c>
      <c r="B7" s="37">
        <v>2</v>
      </c>
      <c r="C7" s="38" t="s">
        <v>248</v>
      </c>
      <c r="D7" s="38" t="s">
        <v>29</v>
      </c>
      <c r="E7" s="44">
        <v>52983593</v>
      </c>
      <c r="F7" s="44">
        <v>17145329</v>
      </c>
      <c r="G7" s="44">
        <v>20459381</v>
      </c>
      <c r="H7" s="44">
        <v>36366441</v>
      </c>
      <c r="I7" s="44">
        <v>8628994</v>
      </c>
      <c r="J7" s="44">
        <v>8201280</v>
      </c>
      <c r="K7" s="44">
        <v>471</v>
      </c>
      <c r="L7" s="44">
        <v>46360480</v>
      </c>
    </row>
    <row r="8" spans="1:12" ht="14.25" customHeight="1">
      <c r="A8" s="37">
        <v>132</v>
      </c>
      <c r="B8" s="37">
        <v>3</v>
      </c>
      <c r="C8" s="38" t="s">
        <v>4</v>
      </c>
      <c r="D8" s="38" t="s">
        <v>29</v>
      </c>
      <c r="E8" s="44">
        <v>29185903</v>
      </c>
      <c r="F8" s="44">
        <v>2440832</v>
      </c>
      <c r="G8" s="44">
        <v>11038711</v>
      </c>
      <c r="H8" s="44">
        <v>15831641</v>
      </c>
      <c r="I8" s="44">
        <v>1144122</v>
      </c>
      <c r="J8" s="44">
        <v>2230944</v>
      </c>
      <c r="K8" s="44">
        <v>148</v>
      </c>
      <c r="L8" s="44">
        <v>8912102</v>
      </c>
    </row>
    <row r="9" spans="1:12" ht="14.25" customHeight="1">
      <c r="A9" s="37">
        <v>151</v>
      </c>
      <c r="B9" s="37">
        <v>4</v>
      </c>
      <c r="C9" s="36" t="s">
        <v>297</v>
      </c>
      <c r="D9" s="38" t="s">
        <v>247</v>
      </c>
      <c r="E9" s="44">
        <v>23256336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</row>
    <row r="10" spans="1:12" ht="14.25" customHeight="1">
      <c r="A10" s="37">
        <v>189</v>
      </c>
      <c r="B10" s="37">
        <v>5</v>
      </c>
      <c r="C10" s="38" t="s">
        <v>281</v>
      </c>
      <c r="D10" s="38" t="s">
        <v>21</v>
      </c>
      <c r="E10" s="44">
        <v>18644330</v>
      </c>
      <c r="F10" s="44">
        <v>2177449</v>
      </c>
      <c r="G10" s="44">
        <v>20720708</v>
      </c>
      <c r="H10" s="44">
        <v>28103765</v>
      </c>
      <c r="I10" s="44">
        <v>-4771173</v>
      </c>
      <c r="J10" s="44">
        <v>6775949</v>
      </c>
      <c r="K10" s="44">
        <v>182</v>
      </c>
      <c r="L10" s="44">
        <v>15692129</v>
      </c>
    </row>
    <row r="11" spans="3:12" ht="13.5" thickBot="1">
      <c r="C11" s="59" t="s">
        <v>319</v>
      </c>
      <c r="E11" s="60">
        <v>349093303</v>
      </c>
      <c r="F11" s="60">
        <v>71331135</v>
      </c>
      <c r="G11" s="60">
        <v>194027491</v>
      </c>
      <c r="H11" s="60">
        <v>445939894</v>
      </c>
      <c r="I11" s="60">
        <v>17202423</v>
      </c>
      <c r="J11" s="60">
        <v>36324283</v>
      </c>
      <c r="K11" s="60">
        <v>1479</v>
      </c>
      <c r="L11" s="60">
        <v>297607844</v>
      </c>
    </row>
    <row r="16" ht="13.5" thickBot="1"/>
    <row r="17" ht="13.5" thickBot="1">
      <c r="C17" s="5" t="s">
        <v>262</v>
      </c>
    </row>
    <row r="18" ht="13.5" thickBot="1">
      <c r="C18" s="72" t="s">
        <v>320</v>
      </c>
    </row>
    <row r="19" spans="1:12" ht="38.25">
      <c r="A19" s="10" t="s">
        <v>6</v>
      </c>
      <c r="B19" s="10" t="s">
        <v>257</v>
      </c>
      <c r="C19" s="11" t="s">
        <v>7</v>
      </c>
      <c r="D19" s="10" t="s">
        <v>8</v>
      </c>
      <c r="E19" s="12" t="s">
        <v>263</v>
      </c>
      <c r="F19" s="12" t="s">
        <v>10</v>
      </c>
      <c r="G19" s="12" t="s">
        <v>251</v>
      </c>
      <c r="H19" s="12" t="s">
        <v>260</v>
      </c>
      <c r="I19" s="12" t="s">
        <v>252</v>
      </c>
      <c r="J19" s="13" t="s">
        <v>241</v>
      </c>
      <c r="K19" s="10" t="s">
        <v>244</v>
      </c>
      <c r="L19" s="12" t="s">
        <v>261</v>
      </c>
    </row>
    <row r="20" spans="1:12" ht="38.25">
      <c r="A20" s="68" t="s">
        <v>305</v>
      </c>
      <c r="B20" s="68" t="s">
        <v>308</v>
      </c>
      <c r="C20" s="69" t="s">
        <v>333</v>
      </c>
      <c r="D20" s="68" t="s">
        <v>307</v>
      </c>
      <c r="E20" s="68" t="s">
        <v>309</v>
      </c>
      <c r="F20" s="68" t="s">
        <v>310</v>
      </c>
      <c r="G20" s="68" t="s">
        <v>311</v>
      </c>
      <c r="H20" s="68" t="s">
        <v>313</v>
      </c>
      <c r="I20" s="68" t="s">
        <v>314</v>
      </c>
      <c r="J20" s="68" t="s">
        <v>315</v>
      </c>
      <c r="K20" s="68" t="s">
        <v>316</v>
      </c>
      <c r="L20" s="68" t="s">
        <v>317</v>
      </c>
    </row>
    <row r="21" spans="1:12" ht="14.25" customHeight="1">
      <c r="A21" s="37">
        <v>31</v>
      </c>
      <c r="B21" s="37">
        <v>1</v>
      </c>
      <c r="C21" s="38" t="s">
        <v>44</v>
      </c>
      <c r="D21" s="38" t="s">
        <v>247</v>
      </c>
      <c r="E21" s="44">
        <v>121514611</v>
      </c>
      <c r="F21" s="44">
        <v>58853773</v>
      </c>
      <c r="G21" s="44">
        <v>137275451</v>
      </c>
      <c r="H21" s="44">
        <v>165739765</v>
      </c>
      <c r="I21" s="44">
        <v>45555803</v>
      </c>
      <c r="J21" s="44">
        <v>16502258</v>
      </c>
      <c r="K21" s="44">
        <v>265</v>
      </c>
      <c r="L21" s="44">
        <v>121514611</v>
      </c>
    </row>
    <row r="22" spans="1:12" ht="14.25" customHeight="1">
      <c r="A22" s="37">
        <v>40</v>
      </c>
      <c r="B22" s="37">
        <v>2</v>
      </c>
      <c r="C22" s="38" t="s">
        <v>54</v>
      </c>
      <c r="D22" s="38" t="s">
        <v>247</v>
      </c>
      <c r="E22" s="44">
        <v>89294572</v>
      </c>
      <c r="F22" s="44">
        <v>8333194</v>
      </c>
      <c r="G22" s="44">
        <v>15292261</v>
      </c>
      <c r="H22" s="44">
        <v>31933596</v>
      </c>
      <c r="I22" s="44">
        <v>945351</v>
      </c>
      <c r="J22" s="44">
        <v>502905</v>
      </c>
      <c r="K22" s="44">
        <v>240</v>
      </c>
      <c r="L22" s="44">
        <v>80930048</v>
      </c>
    </row>
    <row r="23" spans="1:12" ht="14.25" customHeight="1">
      <c r="A23" s="37">
        <v>216</v>
      </c>
      <c r="B23" s="37">
        <v>3</v>
      </c>
      <c r="C23" s="38" t="s">
        <v>204</v>
      </c>
      <c r="D23" s="38" t="s">
        <v>126</v>
      </c>
      <c r="E23" s="44">
        <v>16584874</v>
      </c>
      <c r="F23" s="44">
        <v>8030007</v>
      </c>
      <c r="G23" s="44">
        <v>3833522</v>
      </c>
      <c r="H23" s="44">
        <v>17168359</v>
      </c>
      <c r="I23" s="44">
        <v>3883522</v>
      </c>
      <c r="J23" s="44">
        <v>12107581</v>
      </c>
      <c r="K23" s="44">
        <v>140</v>
      </c>
      <c r="L23" s="44">
        <v>16584874</v>
      </c>
    </row>
    <row r="24" spans="3:12" ht="13.5" thickBot="1">
      <c r="C24" s="59" t="s">
        <v>319</v>
      </c>
      <c r="E24" s="60">
        <v>227394057</v>
      </c>
      <c r="F24" s="60">
        <v>75216974</v>
      </c>
      <c r="G24" s="60">
        <v>156401234</v>
      </c>
      <c r="H24" s="60">
        <v>214841720</v>
      </c>
      <c r="I24" s="60">
        <v>50384676</v>
      </c>
      <c r="J24" s="60">
        <v>29112744</v>
      </c>
      <c r="K24" s="60">
        <v>645</v>
      </c>
      <c r="L24" s="60">
        <v>219029533</v>
      </c>
    </row>
    <row r="29" ht="13.5" thickBot="1"/>
    <row r="30" ht="13.5" thickBot="1">
      <c r="C30" s="5" t="s">
        <v>264</v>
      </c>
    </row>
    <row r="31" ht="13.5" thickBot="1">
      <c r="C31" s="72" t="s">
        <v>321</v>
      </c>
    </row>
    <row r="32" spans="1:12" ht="38.25">
      <c r="A32" s="10" t="s">
        <v>6</v>
      </c>
      <c r="B32" s="10" t="s">
        <v>257</v>
      </c>
      <c r="C32" s="11" t="s">
        <v>7</v>
      </c>
      <c r="D32" s="10" t="s">
        <v>8</v>
      </c>
      <c r="E32" s="12" t="s">
        <v>263</v>
      </c>
      <c r="F32" s="12" t="s">
        <v>10</v>
      </c>
      <c r="G32" s="12" t="s">
        <v>251</v>
      </c>
      <c r="H32" s="12" t="s">
        <v>260</v>
      </c>
      <c r="I32" s="12" t="s">
        <v>252</v>
      </c>
      <c r="J32" s="13" t="s">
        <v>241</v>
      </c>
      <c r="K32" s="10" t="s">
        <v>244</v>
      </c>
      <c r="L32" s="12" t="s">
        <v>261</v>
      </c>
    </row>
    <row r="33" spans="1:12" ht="38.25">
      <c r="A33" s="68" t="s">
        <v>305</v>
      </c>
      <c r="B33" s="68" t="s">
        <v>308</v>
      </c>
      <c r="C33" s="69" t="s">
        <v>333</v>
      </c>
      <c r="D33" s="68" t="s">
        <v>307</v>
      </c>
      <c r="E33" s="68" t="s">
        <v>309</v>
      </c>
      <c r="F33" s="68" t="s">
        <v>310</v>
      </c>
      <c r="G33" s="68" t="s">
        <v>311</v>
      </c>
      <c r="H33" s="68" t="s">
        <v>313</v>
      </c>
      <c r="I33" s="68" t="s">
        <v>314</v>
      </c>
      <c r="J33" s="68" t="s">
        <v>315</v>
      </c>
      <c r="K33" s="68" t="s">
        <v>316</v>
      </c>
      <c r="L33" s="68" t="s">
        <v>317</v>
      </c>
    </row>
    <row r="34" spans="1:12" ht="14.25" customHeight="1">
      <c r="A34" s="37">
        <v>220</v>
      </c>
      <c r="B34" s="37">
        <v>1</v>
      </c>
      <c r="C34" s="38" t="s">
        <v>208</v>
      </c>
      <c r="D34" s="38" t="s">
        <v>247</v>
      </c>
      <c r="E34" s="44">
        <v>16207424</v>
      </c>
      <c r="F34" s="44">
        <v>1665815</v>
      </c>
      <c r="G34" s="44">
        <v>10404369</v>
      </c>
      <c r="H34" s="44">
        <v>30223777</v>
      </c>
      <c r="I34" s="44">
        <v>339554</v>
      </c>
      <c r="J34" s="44">
        <v>6050000</v>
      </c>
      <c r="K34" s="44">
        <v>130</v>
      </c>
      <c r="L34" s="44">
        <v>13012071</v>
      </c>
    </row>
    <row r="35" spans="3:12" ht="13.5" thickBot="1">
      <c r="C35" s="59" t="s">
        <v>319</v>
      </c>
      <c r="E35" s="60">
        <v>16207424</v>
      </c>
      <c r="F35" s="60">
        <v>1665815</v>
      </c>
      <c r="G35" s="60">
        <v>10404369</v>
      </c>
      <c r="H35" s="60">
        <v>30223777</v>
      </c>
      <c r="I35" s="60">
        <v>339554</v>
      </c>
      <c r="J35" s="60">
        <v>6050000</v>
      </c>
      <c r="K35" s="60">
        <v>130</v>
      </c>
      <c r="L35" s="60">
        <v>13012071</v>
      </c>
    </row>
    <row r="40" ht="13.5" thickBot="1"/>
    <row r="41" ht="13.5" thickBot="1">
      <c r="C41" s="5" t="s">
        <v>265</v>
      </c>
    </row>
    <row r="42" ht="13.5" thickBot="1">
      <c r="C42" s="72" t="s">
        <v>322</v>
      </c>
    </row>
    <row r="43" spans="1:12" ht="38.25">
      <c r="A43" s="10" t="s">
        <v>6</v>
      </c>
      <c r="B43" s="10" t="s">
        <v>257</v>
      </c>
      <c r="C43" s="11" t="s">
        <v>7</v>
      </c>
      <c r="D43" s="10" t="s">
        <v>8</v>
      </c>
      <c r="E43" s="12" t="s">
        <v>263</v>
      </c>
      <c r="F43" s="12" t="s">
        <v>10</v>
      </c>
      <c r="G43" s="12" t="s">
        <v>251</v>
      </c>
      <c r="H43" s="12" t="s">
        <v>260</v>
      </c>
      <c r="I43" s="12" t="s">
        <v>252</v>
      </c>
      <c r="J43" s="13" t="s">
        <v>241</v>
      </c>
      <c r="K43" s="10" t="s">
        <v>244</v>
      </c>
      <c r="L43" s="12" t="s">
        <v>261</v>
      </c>
    </row>
    <row r="44" spans="1:12" ht="38.25">
      <c r="A44" s="68" t="s">
        <v>305</v>
      </c>
      <c r="B44" s="68" t="s">
        <v>308</v>
      </c>
      <c r="C44" s="69" t="s">
        <v>333</v>
      </c>
      <c r="D44" s="68" t="s">
        <v>307</v>
      </c>
      <c r="E44" s="68" t="s">
        <v>309</v>
      </c>
      <c r="F44" s="68" t="s">
        <v>310</v>
      </c>
      <c r="G44" s="68" t="s">
        <v>311</v>
      </c>
      <c r="H44" s="68" t="s">
        <v>313</v>
      </c>
      <c r="I44" s="68" t="s">
        <v>314</v>
      </c>
      <c r="J44" s="68" t="s">
        <v>315</v>
      </c>
      <c r="K44" s="68" t="s">
        <v>316</v>
      </c>
      <c r="L44" s="68" t="s">
        <v>317</v>
      </c>
    </row>
    <row r="45" spans="1:12" ht="14.25" customHeight="1">
      <c r="A45" s="42">
        <v>7</v>
      </c>
      <c r="B45" s="42">
        <v>1</v>
      </c>
      <c r="C45" s="61" t="s">
        <v>19</v>
      </c>
      <c r="D45" s="38" t="s">
        <v>247</v>
      </c>
      <c r="E45" s="44">
        <v>438823144</v>
      </c>
      <c r="F45" s="44">
        <v>136171490</v>
      </c>
      <c r="G45" s="44">
        <v>200006096</v>
      </c>
      <c r="H45" s="44">
        <v>700784416</v>
      </c>
      <c r="I45" s="44">
        <v>109560513</v>
      </c>
      <c r="J45" s="44">
        <v>0</v>
      </c>
      <c r="K45" s="44">
        <v>773</v>
      </c>
      <c r="L45" s="44">
        <v>0</v>
      </c>
    </row>
    <row r="46" spans="1:12" ht="14.25" customHeight="1">
      <c r="A46" s="42">
        <v>13</v>
      </c>
      <c r="B46" s="42">
        <v>2</v>
      </c>
      <c r="C46" s="61" t="s">
        <v>26</v>
      </c>
      <c r="D46" s="38" t="s">
        <v>247</v>
      </c>
      <c r="E46" s="44">
        <v>264953705</v>
      </c>
      <c r="F46" s="44">
        <v>28891220</v>
      </c>
      <c r="G46" s="44">
        <v>90180686</v>
      </c>
      <c r="H46" s="44">
        <v>193008173</v>
      </c>
      <c r="I46" s="44">
        <v>12160891</v>
      </c>
      <c r="J46" s="44">
        <v>56042035</v>
      </c>
      <c r="K46" s="44">
        <v>362</v>
      </c>
      <c r="L46" s="44">
        <v>263016007</v>
      </c>
    </row>
    <row r="47" spans="1:12" ht="14.25" customHeight="1">
      <c r="A47" s="42">
        <v>15</v>
      </c>
      <c r="B47" s="42">
        <v>3</v>
      </c>
      <c r="C47" s="61" t="s">
        <v>28</v>
      </c>
      <c r="D47" s="38" t="s">
        <v>247</v>
      </c>
      <c r="E47" s="44">
        <v>242117876</v>
      </c>
      <c r="F47" s="44">
        <v>12989495</v>
      </c>
      <c r="G47" s="44">
        <v>28468357</v>
      </c>
      <c r="H47" s="44">
        <v>66417047</v>
      </c>
      <c r="I47" s="44">
        <v>5907895</v>
      </c>
      <c r="J47" s="44">
        <v>0</v>
      </c>
      <c r="K47" s="44">
        <v>152</v>
      </c>
      <c r="L47" s="44">
        <v>0</v>
      </c>
    </row>
    <row r="48" spans="1:12" ht="14.25" customHeight="1">
      <c r="A48" s="42">
        <v>17</v>
      </c>
      <c r="B48" s="42">
        <v>4</v>
      </c>
      <c r="C48" s="61" t="s">
        <v>30</v>
      </c>
      <c r="D48" s="38" t="s">
        <v>247</v>
      </c>
      <c r="E48" s="44">
        <v>222322286</v>
      </c>
      <c r="F48" s="44">
        <v>2764584</v>
      </c>
      <c r="G48" s="44">
        <v>34167672</v>
      </c>
      <c r="H48" s="44">
        <v>173885087</v>
      </c>
      <c r="I48" s="44">
        <v>-5988601</v>
      </c>
      <c r="J48" s="44">
        <v>0</v>
      </c>
      <c r="K48" s="44">
        <v>78</v>
      </c>
      <c r="L48" s="44">
        <v>195736836</v>
      </c>
    </row>
    <row r="49" spans="1:12" ht="14.25" customHeight="1">
      <c r="A49" s="42">
        <v>18</v>
      </c>
      <c r="B49" s="42">
        <v>5</v>
      </c>
      <c r="C49" s="61" t="s">
        <v>31</v>
      </c>
      <c r="D49" s="38" t="s">
        <v>247</v>
      </c>
      <c r="E49" s="44">
        <v>217222231</v>
      </c>
      <c r="F49" s="44">
        <v>-22004947</v>
      </c>
      <c r="G49" s="44">
        <v>179361923</v>
      </c>
      <c r="H49" s="44">
        <v>435453906</v>
      </c>
      <c r="I49" s="44">
        <v>-33590146</v>
      </c>
      <c r="J49" s="44">
        <v>0</v>
      </c>
      <c r="K49" s="44">
        <v>296</v>
      </c>
      <c r="L49" s="44">
        <v>215520641</v>
      </c>
    </row>
    <row r="50" spans="1:12" ht="14.25" customHeight="1">
      <c r="A50" s="42">
        <v>22</v>
      </c>
      <c r="B50" s="42">
        <v>6</v>
      </c>
      <c r="C50" s="61" t="s">
        <v>35</v>
      </c>
      <c r="D50" s="38" t="s">
        <v>247</v>
      </c>
      <c r="E50" s="44">
        <v>173779715</v>
      </c>
      <c r="F50" s="44">
        <v>-2006001</v>
      </c>
      <c r="G50" s="44">
        <v>176481303</v>
      </c>
      <c r="H50" s="44">
        <v>296568242</v>
      </c>
      <c r="I50" s="44">
        <v>-12380248</v>
      </c>
      <c r="J50" s="44">
        <v>0</v>
      </c>
      <c r="K50" s="44">
        <v>77</v>
      </c>
      <c r="L50" s="44">
        <v>173735775</v>
      </c>
    </row>
    <row r="51" spans="1:12" ht="14.25" customHeight="1">
      <c r="A51" s="42">
        <v>46</v>
      </c>
      <c r="B51" s="42">
        <v>7</v>
      </c>
      <c r="C51" s="61" t="s">
        <v>301</v>
      </c>
      <c r="D51" s="38" t="s">
        <v>247</v>
      </c>
      <c r="E51" s="44">
        <v>74776430</v>
      </c>
      <c r="F51" s="44">
        <v>3728265</v>
      </c>
      <c r="G51" s="44">
        <v>83645267</v>
      </c>
      <c r="H51" s="44">
        <v>124105588</v>
      </c>
      <c r="I51" s="44">
        <v>1607689</v>
      </c>
      <c r="J51" s="44">
        <v>0</v>
      </c>
      <c r="K51" s="44">
        <v>40</v>
      </c>
      <c r="L51" s="44">
        <v>64408353</v>
      </c>
    </row>
    <row r="52" spans="1:12" ht="14.25" customHeight="1">
      <c r="A52" s="42">
        <v>125</v>
      </c>
      <c r="B52" s="42">
        <v>8</v>
      </c>
      <c r="C52" s="36" t="s">
        <v>299</v>
      </c>
      <c r="D52" s="38" t="s">
        <v>247</v>
      </c>
      <c r="E52" s="44">
        <v>30618777</v>
      </c>
      <c r="F52" s="44">
        <v>1503639</v>
      </c>
      <c r="G52" s="44">
        <v>1827261</v>
      </c>
      <c r="H52" s="44">
        <v>5599015</v>
      </c>
      <c r="I52" s="44">
        <v>1211368</v>
      </c>
      <c r="J52" s="44">
        <v>0</v>
      </c>
      <c r="K52" s="44">
        <v>6</v>
      </c>
      <c r="L52" s="44">
        <v>0</v>
      </c>
    </row>
    <row r="53" spans="3:12" ht="13.5" thickBot="1">
      <c r="C53" s="59" t="s">
        <v>319</v>
      </c>
      <c r="E53" s="60">
        <v>1664614164</v>
      </c>
      <c r="F53" s="60">
        <v>162037745</v>
      </c>
      <c r="G53" s="60">
        <v>794138565</v>
      </c>
      <c r="H53" s="60">
        <v>1995821474</v>
      </c>
      <c r="I53" s="60">
        <v>78489361</v>
      </c>
      <c r="J53" s="60">
        <v>56042035</v>
      </c>
      <c r="K53" s="60">
        <v>1784</v>
      </c>
      <c r="L53" s="60">
        <v>912417612</v>
      </c>
    </row>
    <row r="58" ht="13.5" thickBot="1"/>
    <row r="59" ht="13.5" thickBot="1">
      <c r="C59" s="5" t="s">
        <v>266</v>
      </c>
    </row>
    <row r="60" ht="13.5" thickBot="1">
      <c r="C60" s="72" t="s">
        <v>323</v>
      </c>
    </row>
    <row r="61" spans="1:12" ht="38.25">
      <c r="A61" s="10" t="s">
        <v>6</v>
      </c>
      <c r="B61" s="10" t="s">
        <v>257</v>
      </c>
      <c r="C61" s="11" t="s">
        <v>7</v>
      </c>
      <c r="D61" s="10" t="s">
        <v>8</v>
      </c>
      <c r="E61" s="12" t="s">
        <v>263</v>
      </c>
      <c r="F61" s="12" t="s">
        <v>10</v>
      </c>
      <c r="G61" s="12" t="s">
        <v>251</v>
      </c>
      <c r="H61" s="12" t="s">
        <v>260</v>
      </c>
      <c r="I61" s="12" t="s">
        <v>252</v>
      </c>
      <c r="J61" s="13" t="s">
        <v>241</v>
      </c>
      <c r="K61" s="10" t="s">
        <v>244</v>
      </c>
      <c r="L61" s="12" t="s">
        <v>261</v>
      </c>
    </row>
    <row r="62" spans="1:12" ht="38.25">
      <c r="A62" s="68" t="s">
        <v>305</v>
      </c>
      <c r="B62" s="68" t="s">
        <v>308</v>
      </c>
      <c r="C62" s="69" t="s">
        <v>333</v>
      </c>
      <c r="D62" s="68" t="s">
        <v>307</v>
      </c>
      <c r="E62" s="68" t="s">
        <v>309</v>
      </c>
      <c r="F62" s="68" t="s">
        <v>310</v>
      </c>
      <c r="G62" s="68" t="s">
        <v>311</v>
      </c>
      <c r="H62" s="68" t="s">
        <v>313</v>
      </c>
      <c r="I62" s="68" t="s">
        <v>314</v>
      </c>
      <c r="J62" s="68" t="s">
        <v>315</v>
      </c>
      <c r="K62" s="68" t="s">
        <v>316</v>
      </c>
      <c r="L62" s="68" t="s">
        <v>317</v>
      </c>
    </row>
    <row r="63" spans="1:12" ht="14.25" customHeight="1">
      <c r="A63" s="42">
        <v>9</v>
      </c>
      <c r="B63" s="42">
        <v>1</v>
      </c>
      <c r="C63" s="61" t="s">
        <v>236</v>
      </c>
      <c r="D63" s="38" t="s">
        <v>22</v>
      </c>
      <c r="E63" s="44">
        <v>328706649</v>
      </c>
      <c r="F63" s="44">
        <v>58292041</v>
      </c>
      <c r="G63" s="44">
        <v>61234853</v>
      </c>
      <c r="H63" s="44">
        <v>138747637</v>
      </c>
      <c r="I63" s="44">
        <v>22973401</v>
      </c>
      <c r="J63" s="44">
        <v>1045510</v>
      </c>
      <c r="K63" s="44">
        <v>1803</v>
      </c>
      <c r="L63" s="44">
        <v>325808365</v>
      </c>
    </row>
    <row r="64" spans="1:12" ht="14.25" customHeight="1">
      <c r="A64" s="42">
        <v>25</v>
      </c>
      <c r="B64" s="42">
        <v>2</v>
      </c>
      <c r="C64" s="61" t="s">
        <v>38</v>
      </c>
      <c r="D64" s="38" t="s">
        <v>39</v>
      </c>
      <c r="E64" s="44">
        <v>154405457</v>
      </c>
      <c r="F64" s="44">
        <v>18139958</v>
      </c>
      <c r="G64" s="44">
        <v>167624929</v>
      </c>
      <c r="H64" s="44">
        <v>245711491</v>
      </c>
      <c r="I64" s="44">
        <v>9214184</v>
      </c>
      <c r="J64" s="44">
        <v>13616965</v>
      </c>
      <c r="K64" s="44">
        <v>325</v>
      </c>
      <c r="L64" s="44">
        <v>127492980</v>
      </c>
    </row>
    <row r="65" spans="1:12" ht="14.25" customHeight="1">
      <c r="A65" s="42">
        <v>29</v>
      </c>
      <c r="B65" s="42">
        <v>3</v>
      </c>
      <c r="C65" s="61" t="s">
        <v>42</v>
      </c>
      <c r="D65" s="38" t="s">
        <v>247</v>
      </c>
      <c r="E65" s="44">
        <v>130556661</v>
      </c>
      <c r="F65" s="44">
        <v>9101663</v>
      </c>
      <c r="G65" s="44">
        <v>0</v>
      </c>
      <c r="H65" s="44">
        <v>0</v>
      </c>
      <c r="I65" s="44">
        <v>5541077</v>
      </c>
      <c r="J65" s="44">
        <v>68872</v>
      </c>
      <c r="K65" s="44">
        <v>336</v>
      </c>
      <c r="L65" s="44">
        <v>0</v>
      </c>
    </row>
    <row r="66" spans="1:12" ht="14.25" customHeight="1">
      <c r="A66" s="42">
        <v>38</v>
      </c>
      <c r="B66" s="42">
        <v>4</v>
      </c>
      <c r="C66" s="61" t="s">
        <v>52</v>
      </c>
      <c r="D66" s="38" t="s">
        <v>247</v>
      </c>
      <c r="E66" s="44">
        <v>95526569</v>
      </c>
      <c r="F66" s="44">
        <v>18628276</v>
      </c>
      <c r="G66" s="44">
        <v>108979560</v>
      </c>
      <c r="H66" s="44">
        <v>149867714</v>
      </c>
      <c r="I66" s="44">
        <v>1588884</v>
      </c>
      <c r="J66" s="44">
        <v>18630442</v>
      </c>
      <c r="K66" s="44">
        <v>702</v>
      </c>
      <c r="L66" s="44">
        <v>94213837</v>
      </c>
    </row>
    <row r="67" spans="1:12" ht="14.25" customHeight="1">
      <c r="A67" s="42">
        <v>45</v>
      </c>
      <c r="B67" s="42">
        <v>5</v>
      </c>
      <c r="C67" s="61" t="s">
        <v>60</v>
      </c>
      <c r="D67" s="38" t="s">
        <v>247</v>
      </c>
      <c r="E67" s="44">
        <v>79032742</v>
      </c>
      <c r="F67" s="44">
        <v>8133651</v>
      </c>
      <c r="G67" s="44">
        <v>118443479</v>
      </c>
      <c r="H67" s="44">
        <v>187400866</v>
      </c>
      <c r="I67" s="44">
        <v>2991307</v>
      </c>
      <c r="J67" s="44">
        <v>9771707</v>
      </c>
      <c r="K67" s="44">
        <v>321</v>
      </c>
      <c r="L67" s="44">
        <v>73670635</v>
      </c>
    </row>
    <row r="68" spans="1:12" ht="14.25" customHeight="1">
      <c r="A68" s="42">
        <v>51</v>
      </c>
      <c r="B68" s="42">
        <v>6</v>
      </c>
      <c r="C68" s="61" t="s">
        <v>302</v>
      </c>
      <c r="D68" s="38" t="s">
        <v>22</v>
      </c>
      <c r="E68" s="44">
        <v>70467088</v>
      </c>
      <c r="F68" s="44">
        <v>3627408</v>
      </c>
      <c r="G68" s="44">
        <v>17187614</v>
      </c>
      <c r="H68" s="44">
        <v>29744884</v>
      </c>
      <c r="I68" s="44">
        <v>2119654</v>
      </c>
      <c r="J68" s="44">
        <v>0</v>
      </c>
      <c r="K68" s="44">
        <v>126</v>
      </c>
      <c r="L68" s="44">
        <v>39532140</v>
      </c>
    </row>
    <row r="69" spans="1:12" ht="14.25" customHeight="1">
      <c r="A69" s="42">
        <v>61</v>
      </c>
      <c r="B69" s="42">
        <v>7</v>
      </c>
      <c r="C69" s="61" t="s">
        <v>72</v>
      </c>
      <c r="D69" s="38" t="s">
        <v>247</v>
      </c>
      <c r="E69" s="44">
        <v>59261177</v>
      </c>
      <c r="F69" s="44">
        <v>7804637</v>
      </c>
      <c r="G69" s="44">
        <v>31795005</v>
      </c>
      <c r="H69" s="44">
        <v>77304022</v>
      </c>
      <c r="I69" s="44">
        <v>167065</v>
      </c>
      <c r="J69" s="44">
        <v>23029229</v>
      </c>
      <c r="K69" s="44">
        <v>227</v>
      </c>
      <c r="L69" s="44">
        <v>57755078</v>
      </c>
    </row>
    <row r="70" spans="1:12" ht="14.25" customHeight="1">
      <c r="A70" s="42">
        <v>68</v>
      </c>
      <c r="B70" s="42">
        <v>8</v>
      </c>
      <c r="C70" s="61" t="s">
        <v>78</v>
      </c>
      <c r="D70" s="38" t="s">
        <v>247</v>
      </c>
      <c r="E70" s="44">
        <v>56129383</v>
      </c>
      <c r="F70" s="44">
        <v>4922374</v>
      </c>
      <c r="G70" s="44">
        <v>1680215</v>
      </c>
      <c r="H70" s="44">
        <v>13462922</v>
      </c>
      <c r="I70" s="44">
        <v>30882</v>
      </c>
      <c r="J70" s="44">
        <v>0</v>
      </c>
      <c r="K70" s="44">
        <v>415</v>
      </c>
      <c r="L70" s="44">
        <v>3525850</v>
      </c>
    </row>
    <row r="71" spans="1:12" ht="14.25" customHeight="1">
      <c r="A71" s="42">
        <v>75</v>
      </c>
      <c r="B71" s="42">
        <v>9</v>
      </c>
      <c r="C71" s="61" t="s">
        <v>84</v>
      </c>
      <c r="D71" s="38" t="s">
        <v>247</v>
      </c>
      <c r="E71" s="44">
        <v>51944132</v>
      </c>
      <c r="F71" s="44">
        <v>4332827</v>
      </c>
      <c r="G71" s="44">
        <v>2880919</v>
      </c>
      <c r="H71" s="44">
        <v>11133076</v>
      </c>
      <c r="I71" s="44">
        <v>2459061</v>
      </c>
      <c r="J71" s="44">
        <v>0</v>
      </c>
      <c r="K71" s="44">
        <v>82</v>
      </c>
      <c r="L71" s="44">
        <v>0</v>
      </c>
    </row>
    <row r="72" spans="1:12" ht="14.25" customHeight="1">
      <c r="A72" s="42">
        <v>77</v>
      </c>
      <c r="B72" s="42">
        <v>10</v>
      </c>
      <c r="C72" s="61" t="s">
        <v>86</v>
      </c>
      <c r="D72" s="38" t="s">
        <v>247</v>
      </c>
      <c r="E72" s="44">
        <v>51297389</v>
      </c>
      <c r="F72" s="44">
        <v>16872294</v>
      </c>
      <c r="G72" s="44">
        <v>35494979</v>
      </c>
      <c r="H72" s="44">
        <v>51266347</v>
      </c>
      <c r="I72" s="44">
        <v>15959258</v>
      </c>
      <c r="J72" s="44">
        <v>1202133</v>
      </c>
      <c r="K72" s="44">
        <v>263</v>
      </c>
      <c r="L72" s="44">
        <v>50781203</v>
      </c>
    </row>
    <row r="73" spans="1:12" ht="14.25" customHeight="1">
      <c r="A73" s="42">
        <v>81</v>
      </c>
      <c r="B73" s="42">
        <v>11</v>
      </c>
      <c r="C73" s="61" t="s">
        <v>89</v>
      </c>
      <c r="D73" s="38" t="s">
        <v>247</v>
      </c>
      <c r="E73" s="44">
        <v>49763140</v>
      </c>
      <c r="F73" s="44">
        <v>4032509</v>
      </c>
      <c r="G73" s="44">
        <v>11140547</v>
      </c>
      <c r="H73" s="44">
        <v>14043505</v>
      </c>
      <c r="I73" s="44">
        <v>1422485</v>
      </c>
      <c r="J73" s="44">
        <v>0</v>
      </c>
      <c r="K73" s="44">
        <v>47</v>
      </c>
      <c r="L73" s="44">
        <v>49742637</v>
      </c>
    </row>
    <row r="74" spans="1:12" ht="14.25" customHeight="1">
      <c r="A74" s="42">
        <v>82</v>
      </c>
      <c r="B74" s="42">
        <v>12</v>
      </c>
      <c r="C74" s="61" t="s">
        <v>90</v>
      </c>
      <c r="D74" s="38" t="s">
        <v>247</v>
      </c>
      <c r="E74" s="44">
        <v>48751771</v>
      </c>
      <c r="F74" s="44">
        <v>8427446</v>
      </c>
      <c r="G74" s="44">
        <v>8468687</v>
      </c>
      <c r="H74" s="44">
        <v>31960530</v>
      </c>
      <c r="I74" s="44">
        <v>381631</v>
      </c>
      <c r="J74" s="44">
        <v>29528253</v>
      </c>
      <c r="K74" s="44">
        <v>725</v>
      </c>
      <c r="L74" s="44">
        <v>47975179</v>
      </c>
    </row>
    <row r="75" spans="1:12" ht="14.25" customHeight="1">
      <c r="A75" s="42">
        <v>88</v>
      </c>
      <c r="B75" s="42">
        <v>13</v>
      </c>
      <c r="C75" s="61" t="s">
        <v>94</v>
      </c>
      <c r="D75" s="38" t="s">
        <v>247</v>
      </c>
      <c r="E75" s="44">
        <v>44255718</v>
      </c>
      <c r="F75" s="44">
        <v>3360656</v>
      </c>
      <c r="G75" s="44">
        <v>5757873</v>
      </c>
      <c r="H75" s="44">
        <v>8469438</v>
      </c>
      <c r="I75" s="44">
        <v>524901</v>
      </c>
      <c r="J75" s="44">
        <v>0</v>
      </c>
      <c r="K75" s="44">
        <v>130</v>
      </c>
      <c r="L75" s="44">
        <v>361209</v>
      </c>
    </row>
    <row r="76" spans="1:12" ht="14.25" customHeight="1">
      <c r="A76" s="42">
        <v>89</v>
      </c>
      <c r="B76" s="42">
        <v>14</v>
      </c>
      <c r="C76" s="61" t="s">
        <v>95</v>
      </c>
      <c r="D76" s="38" t="s">
        <v>247</v>
      </c>
      <c r="E76" s="44">
        <v>43711956</v>
      </c>
      <c r="F76" s="44">
        <v>4967488</v>
      </c>
      <c r="G76" s="62">
        <v>3846928</v>
      </c>
      <c r="H76" s="62">
        <v>16658819</v>
      </c>
      <c r="I76" s="62">
        <v>950689</v>
      </c>
      <c r="J76" s="44">
        <v>0</v>
      </c>
      <c r="K76" s="62">
        <v>386</v>
      </c>
      <c r="L76" s="44">
        <v>38825623</v>
      </c>
    </row>
    <row r="77" spans="1:12" ht="14.25" customHeight="1">
      <c r="A77" s="42">
        <v>101</v>
      </c>
      <c r="B77" s="42">
        <v>15</v>
      </c>
      <c r="C77" s="61" t="s">
        <v>105</v>
      </c>
      <c r="D77" s="38" t="s">
        <v>247</v>
      </c>
      <c r="E77" s="44">
        <v>40868907</v>
      </c>
      <c r="F77" s="44">
        <v>9247207</v>
      </c>
      <c r="G77" s="44">
        <v>8378164</v>
      </c>
      <c r="H77" s="44">
        <v>15859729</v>
      </c>
      <c r="I77" s="44">
        <v>878092</v>
      </c>
      <c r="J77" s="44">
        <v>1813860</v>
      </c>
      <c r="K77" s="44">
        <v>784</v>
      </c>
      <c r="L77" s="44">
        <v>40550480</v>
      </c>
    </row>
    <row r="78" spans="1:12" ht="14.25" customHeight="1">
      <c r="A78" s="42">
        <v>114</v>
      </c>
      <c r="B78" s="42">
        <v>16</v>
      </c>
      <c r="C78" s="61" t="s">
        <v>117</v>
      </c>
      <c r="D78" s="38" t="s">
        <v>247</v>
      </c>
      <c r="E78" s="44">
        <v>34742858</v>
      </c>
      <c r="F78" s="44">
        <v>1156753</v>
      </c>
      <c r="G78" s="44">
        <v>1755382</v>
      </c>
      <c r="H78" s="44">
        <v>10718349</v>
      </c>
      <c r="I78" s="44">
        <v>148640</v>
      </c>
      <c r="J78" s="44">
        <v>0</v>
      </c>
      <c r="K78" s="44">
        <v>115</v>
      </c>
      <c r="L78" s="44">
        <v>0</v>
      </c>
    </row>
    <row r="79" spans="1:12" ht="14.25" customHeight="1">
      <c r="A79" s="42">
        <v>124</v>
      </c>
      <c r="B79" s="42">
        <v>17</v>
      </c>
      <c r="C79" s="61" t="s">
        <v>2</v>
      </c>
      <c r="D79" s="38" t="s">
        <v>126</v>
      </c>
      <c r="E79" s="44">
        <v>30765632</v>
      </c>
      <c r="F79" s="44">
        <v>1588176</v>
      </c>
      <c r="G79" s="44">
        <v>1855934</v>
      </c>
      <c r="H79" s="44">
        <v>5620700</v>
      </c>
      <c r="I79" s="44">
        <v>1255301</v>
      </c>
      <c r="J79" s="44">
        <v>0</v>
      </c>
      <c r="K79" s="44">
        <v>40</v>
      </c>
      <c r="L79" s="44">
        <v>30765632</v>
      </c>
    </row>
    <row r="80" spans="1:12" ht="14.25" customHeight="1">
      <c r="A80" s="42">
        <v>129</v>
      </c>
      <c r="B80" s="42">
        <v>18</v>
      </c>
      <c r="C80" s="61" t="s">
        <v>129</v>
      </c>
      <c r="D80" s="38" t="s">
        <v>247</v>
      </c>
      <c r="E80" s="44">
        <v>29505551</v>
      </c>
      <c r="F80" s="44">
        <v>5019709</v>
      </c>
      <c r="G80" s="44">
        <v>8735851</v>
      </c>
      <c r="H80" s="44">
        <v>20094482</v>
      </c>
      <c r="I80" s="44">
        <v>2739206</v>
      </c>
      <c r="J80" s="44">
        <v>3677713</v>
      </c>
      <c r="K80" s="44">
        <v>83</v>
      </c>
      <c r="L80" s="44">
        <v>27236956</v>
      </c>
    </row>
    <row r="81" spans="1:12" ht="14.25" customHeight="1">
      <c r="A81" s="42">
        <v>131</v>
      </c>
      <c r="B81" s="42">
        <v>19</v>
      </c>
      <c r="C81" s="61" t="s">
        <v>131</v>
      </c>
      <c r="D81" s="38" t="s">
        <v>247</v>
      </c>
      <c r="E81" s="44">
        <v>29405409</v>
      </c>
      <c r="F81" s="44">
        <v>5963537</v>
      </c>
      <c r="G81" s="44">
        <v>2590935</v>
      </c>
      <c r="H81" s="44">
        <v>14774103</v>
      </c>
      <c r="I81" s="44">
        <v>240625</v>
      </c>
      <c r="J81" s="44">
        <v>0</v>
      </c>
      <c r="K81" s="44">
        <v>933</v>
      </c>
      <c r="L81" s="44">
        <v>28383068</v>
      </c>
    </row>
    <row r="82" spans="1:12" ht="14.25" customHeight="1">
      <c r="A82" s="42">
        <v>135</v>
      </c>
      <c r="B82" s="42">
        <v>20</v>
      </c>
      <c r="C82" s="61" t="s">
        <v>133</v>
      </c>
      <c r="D82" s="38" t="s">
        <v>247</v>
      </c>
      <c r="E82" s="44">
        <v>28504430</v>
      </c>
      <c r="F82" s="44">
        <v>511825</v>
      </c>
      <c r="G82" s="44">
        <v>21227404</v>
      </c>
      <c r="H82" s="44">
        <v>27530102</v>
      </c>
      <c r="I82" s="44">
        <v>-316232</v>
      </c>
      <c r="J82" s="44">
        <v>4336928</v>
      </c>
      <c r="K82" s="44">
        <v>334</v>
      </c>
      <c r="L82" s="44">
        <v>28746590</v>
      </c>
    </row>
    <row r="83" spans="1:12" ht="14.25" customHeight="1">
      <c r="A83" s="42">
        <v>141</v>
      </c>
      <c r="B83" s="42">
        <v>21</v>
      </c>
      <c r="C83" s="61" t="s">
        <v>139</v>
      </c>
      <c r="D83" s="38" t="s">
        <v>247</v>
      </c>
      <c r="E83" s="44">
        <v>26209686</v>
      </c>
      <c r="F83" s="44">
        <v>509541</v>
      </c>
      <c r="G83" s="44">
        <v>1319145</v>
      </c>
      <c r="H83" s="44">
        <v>6880918</v>
      </c>
      <c r="I83" s="44">
        <v>171111</v>
      </c>
      <c r="J83" s="44">
        <v>3232544</v>
      </c>
      <c r="K83" s="44">
        <v>29</v>
      </c>
      <c r="L83" s="44">
        <v>0</v>
      </c>
    </row>
    <row r="84" spans="1:12" ht="14.25" customHeight="1">
      <c r="A84" s="42">
        <v>157</v>
      </c>
      <c r="B84" s="42">
        <v>22</v>
      </c>
      <c r="C84" s="61" t="s">
        <v>237</v>
      </c>
      <c r="D84" s="38" t="s">
        <v>29</v>
      </c>
      <c r="E84" s="44">
        <v>22615132</v>
      </c>
      <c r="F84" s="44">
        <v>398000</v>
      </c>
      <c r="G84" s="44">
        <v>11524351</v>
      </c>
      <c r="H84" s="44">
        <v>29547335</v>
      </c>
      <c r="I84" s="44">
        <v>398000</v>
      </c>
      <c r="J84" s="44">
        <v>13933932</v>
      </c>
      <c r="K84" s="44">
        <v>468</v>
      </c>
      <c r="L84" s="44">
        <v>22588661</v>
      </c>
    </row>
    <row r="85" spans="1:12" ht="14.25" customHeight="1">
      <c r="A85" s="42">
        <v>159</v>
      </c>
      <c r="B85" s="42">
        <v>23</v>
      </c>
      <c r="C85" s="61" t="s">
        <v>154</v>
      </c>
      <c r="D85" s="38" t="s">
        <v>247</v>
      </c>
      <c r="E85" s="44">
        <v>22055183</v>
      </c>
      <c r="F85" s="44">
        <v>4972235</v>
      </c>
      <c r="G85" s="44">
        <v>20600286</v>
      </c>
      <c r="H85" s="44">
        <v>38109559</v>
      </c>
      <c r="I85" s="44">
        <v>-85230</v>
      </c>
      <c r="J85" s="44">
        <v>7784798</v>
      </c>
      <c r="K85" s="44">
        <v>314</v>
      </c>
      <c r="L85" s="44">
        <v>17032427</v>
      </c>
    </row>
    <row r="86" spans="1:12" ht="14.25" customHeight="1">
      <c r="A86" s="42">
        <v>164</v>
      </c>
      <c r="B86" s="42">
        <v>24</v>
      </c>
      <c r="C86" s="61" t="s">
        <v>159</v>
      </c>
      <c r="D86" s="38" t="s">
        <v>247</v>
      </c>
      <c r="E86" s="44">
        <v>21251445</v>
      </c>
      <c r="F86" s="44">
        <v>8336582</v>
      </c>
      <c r="G86" s="44">
        <v>8304718</v>
      </c>
      <c r="H86" s="44">
        <v>18377634</v>
      </c>
      <c r="I86" s="44">
        <v>2309088</v>
      </c>
      <c r="J86" s="44">
        <v>1229784</v>
      </c>
      <c r="K86" s="44">
        <v>380</v>
      </c>
      <c r="L86" s="44">
        <v>21390350</v>
      </c>
    </row>
    <row r="87" spans="1:12" ht="14.25" customHeight="1">
      <c r="A87" s="42">
        <v>169</v>
      </c>
      <c r="B87" s="42">
        <v>25</v>
      </c>
      <c r="C87" s="61" t="s">
        <v>162</v>
      </c>
      <c r="D87" s="38" t="s">
        <v>247</v>
      </c>
      <c r="E87" s="44">
        <v>20353572</v>
      </c>
      <c r="F87" s="44">
        <v>2138861</v>
      </c>
      <c r="G87" s="44">
        <v>3164635</v>
      </c>
      <c r="H87" s="44">
        <v>7850557</v>
      </c>
      <c r="I87" s="44">
        <v>1378815</v>
      </c>
      <c r="J87" s="44">
        <v>0</v>
      </c>
      <c r="K87" s="44">
        <v>42</v>
      </c>
      <c r="L87" s="44">
        <v>20351391</v>
      </c>
    </row>
    <row r="88" spans="1:12" ht="14.25" customHeight="1">
      <c r="A88" s="42">
        <v>170</v>
      </c>
      <c r="B88" s="42">
        <v>26</v>
      </c>
      <c r="C88" s="61" t="s">
        <v>163</v>
      </c>
      <c r="D88" s="38" t="s">
        <v>247</v>
      </c>
      <c r="E88" s="44">
        <v>20291069</v>
      </c>
      <c r="F88" s="44">
        <v>1117049</v>
      </c>
      <c r="G88" s="44">
        <v>664986</v>
      </c>
      <c r="H88" s="44">
        <v>6576564</v>
      </c>
      <c r="I88" s="44">
        <v>165581</v>
      </c>
      <c r="J88" s="44">
        <v>0</v>
      </c>
      <c r="K88" s="44">
        <v>49</v>
      </c>
      <c r="L88" s="44">
        <v>0</v>
      </c>
    </row>
    <row r="89" spans="1:12" ht="14.25" customHeight="1">
      <c r="A89" s="42">
        <v>172</v>
      </c>
      <c r="B89" s="42">
        <v>27</v>
      </c>
      <c r="C89" s="61" t="s">
        <v>165</v>
      </c>
      <c r="D89" s="38" t="s">
        <v>247</v>
      </c>
      <c r="E89" s="44">
        <v>20055310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</row>
    <row r="90" spans="1:12" ht="14.25" customHeight="1">
      <c r="A90" s="42">
        <v>176</v>
      </c>
      <c r="B90" s="42">
        <v>28</v>
      </c>
      <c r="C90" s="61" t="s">
        <v>169</v>
      </c>
      <c r="D90" s="38" t="s">
        <v>247</v>
      </c>
      <c r="E90" s="44">
        <v>19770413</v>
      </c>
      <c r="F90" s="44">
        <v>3568065</v>
      </c>
      <c r="G90" s="44">
        <v>3376736</v>
      </c>
      <c r="H90" s="44">
        <v>15260928</v>
      </c>
      <c r="I90" s="44">
        <v>835052</v>
      </c>
      <c r="J90" s="44">
        <v>3988000</v>
      </c>
      <c r="K90" s="44">
        <v>119</v>
      </c>
      <c r="L90" s="44">
        <v>19421336</v>
      </c>
    </row>
    <row r="91" spans="1:12" ht="14.25" customHeight="1">
      <c r="A91" s="42">
        <v>178</v>
      </c>
      <c r="B91" s="42">
        <v>29</v>
      </c>
      <c r="C91" s="61" t="s">
        <v>171</v>
      </c>
      <c r="D91" s="38" t="s">
        <v>247</v>
      </c>
      <c r="E91" s="44">
        <v>19419905</v>
      </c>
      <c r="F91" s="44">
        <v>4596223</v>
      </c>
      <c r="G91" s="44">
        <v>12223768</v>
      </c>
      <c r="H91" s="44">
        <v>21622110</v>
      </c>
      <c r="I91" s="44">
        <v>2710421</v>
      </c>
      <c r="J91" s="44">
        <v>9879409</v>
      </c>
      <c r="K91" s="44">
        <v>50</v>
      </c>
      <c r="L91" s="44">
        <v>19419725</v>
      </c>
    </row>
    <row r="92" spans="1:12" ht="14.25" customHeight="1">
      <c r="A92" s="42">
        <v>207</v>
      </c>
      <c r="B92" s="42">
        <v>30</v>
      </c>
      <c r="C92" s="61" t="s">
        <v>282</v>
      </c>
      <c r="D92" s="38" t="s">
        <v>29</v>
      </c>
      <c r="E92" s="44">
        <v>17259912</v>
      </c>
      <c r="F92" s="44">
        <v>775584</v>
      </c>
      <c r="G92" s="44">
        <v>861279</v>
      </c>
      <c r="H92" s="44">
        <v>3070097</v>
      </c>
      <c r="I92" s="44">
        <v>415007</v>
      </c>
      <c r="J92" s="44">
        <v>0</v>
      </c>
      <c r="K92" s="44">
        <v>50</v>
      </c>
      <c r="L92" s="44">
        <v>0</v>
      </c>
    </row>
    <row r="93" spans="1:12" ht="14.25" customHeight="1">
      <c r="A93" s="42">
        <v>208</v>
      </c>
      <c r="B93" s="42">
        <v>31</v>
      </c>
      <c r="C93" s="61" t="s">
        <v>283</v>
      </c>
      <c r="D93" s="38" t="s">
        <v>197</v>
      </c>
      <c r="E93" s="44">
        <v>17107701</v>
      </c>
      <c r="F93" s="44">
        <v>1085280</v>
      </c>
      <c r="G93" s="44">
        <v>2950152</v>
      </c>
      <c r="H93" s="44">
        <v>6485008</v>
      </c>
      <c r="I93" s="44">
        <v>562556</v>
      </c>
      <c r="J93" s="44">
        <v>0</v>
      </c>
      <c r="K93" s="44">
        <v>34</v>
      </c>
      <c r="L93" s="44">
        <v>14359530</v>
      </c>
    </row>
    <row r="94" spans="1:12" ht="14.25" customHeight="1">
      <c r="A94" s="42">
        <v>238</v>
      </c>
      <c r="B94" s="42">
        <v>32</v>
      </c>
      <c r="C94" s="61" t="s">
        <v>225</v>
      </c>
      <c r="D94" s="38" t="s">
        <v>247</v>
      </c>
      <c r="E94" s="44">
        <v>14875209</v>
      </c>
      <c r="F94" s="44">
        <v>10067139</v>
      </c>
      <c r="G94" s="44">
        <v>5992215</v>
      </c>
      <c r="H94" s="44">
        <v>20962066</v>
      </c>
      <c r="I94" s="44">
        <v>179735</v>
      </c>
      <c r="J94" s="44">
        <v>8065918</v>
      </c>
      <c r="K94" s="44">
        <v>115</v>
      </c>
      <c r="L94" s="44">
        <v>14475909</v>
      </c>
    </row>
    <row r="95" spans="3:12" ht="13.5" thickBot="1">
      <c r="C95" s="59" t="s">
        <v>319</v>
      </c>
      <c r="D95" s="63"/>
      <c r="E95" s="60">
        <v>1698867156</v>
      </c>
      <c r="F95" s="60">
        <v>230798554</v>
      </c>
      <c r="G95" s="60">
        <v>716239513</v>
      </c>
      <c r="H95" s="60">
        <v>1284078315</v>
      </c>
      <c r="I95" s="60">
        <v>78819292</v>
      </c>
      <c r="J95" s="60">
        <v>168634299</v>
      </c>
      <c r="K95" s="60">
        <v>9864</v>
      </c>
      <c r="L95" s="60">
        <v>1227738977</v>
      </c>
    </row>
    <row r="100" ht="13.5" thickBot="1"/>
    <row r="101" ht="13.5" thickBot="1">
      <c r="C101" s="5" t="s">
        <v>267</v>
      </c>
    </row>
    <row r="102" ht="13.5" thickBot="1">
      <c r="C102" s="72" t="s">
        <v>324</v>
      </c>
    </row>
    <row r="103" spans="1:12" ht="38.25">
      <c r="A103" s="10" t="s">
        <v>6</v>
      </c>
      <c r="B103" s="10" t="s">
        <v>257</v>
      </c>
      <c r="C103" s="11" t="s">
        <v>7</v>
      </c>
      <c r="D103" s="10" t="s">
        <v>8</v>
      </c>
      <c r="E103" s="12" t="s">
        <v>263</v>
      </c>
      <c r="F103" s="12" t="s">
        <v>10</v>
      </c>
      <c r="G103" s="12" t="s">
        <v>251</v>
      </c>
      <c r="H103" s="12" t="s">
        <v>260</v>
      </c>
      <c r="I103" s="12" t="s">
        <v>252</v>
      </c>
      <c r="J103" s="13" t="s">
        <v>241</v>
      </c>
      <c r="K103" s="10" t="s">
        <v>244</v>
      </c>
      <c r="L103" s="12" t="s">
        <v>261</v>
      </c>
    </row>
    <row r="104" spans="1:12" ht="38.25">
      <c r="A104" s="68" t="s">
        <v>305</v>
      </c>
      <c r="B104" s="68" t="s">
        <v>308</v>
      </c>
      <c r="C104" s="69" t="s">
        <v>333</v>
      </c>
      <c r="D104" s="68" t="s">
        <v>307</v>
      </c>
      <c r="E104" s="68" t="s">
        <v>309</v>
      </c>
      <c r="F104" s="68" t="s">
        <v>310</v>
      </c>
      <c r="G104" s="68" t="s">
        <v>311</v>
      </c>
      <c r="H104" s="68" t="s">
        <v>313</v>
      </c>
      <c r="I104" s="68" t="s">
        <v>314</v>
      </c>
      <c r="J104" s="68" t="s">
        <v>315</v>
      </c>
      <c r="K104" s="68" t="s">
        <v>316</v>
      </c>
      <c r="L104" s="68" t="s">
        <v>317</v>
      </c>
    </row>
    <row r="105" spans="1:12" ht="14.25" customHeight="1">
      <c r="A105" s="42">
        <v>92</v>
      </c>
      <c r="B105" s="42">
        <v>1</v>
      </c>
      <c r="C105" s="61" t="s">
        <v>98</v>
      </c>
      <c r="D105" s="38" t="s">
        <v>247</v>
      </c>
      <c r="E105" s="44">
        <v>42271087</v>
      </c>
      <c r="F105" s="44">
        <v>14608705</v>
      </c>
      <c r="G105" s="44">
        <v>27556828</v>
      </c>
      <c r="H105" s="44">
        <v>40720214</v>
      </c>
      <c r="I105" s="44">
        <v>5190810</v>
      </c>
      <c r="J105" s="44">
        <v>33210</v>
      </c>
      <c r="K105" s="44">
        <v>632</v>
      </c>
      <c r="L105" s="44">
        <v>42271087</v>
      </c>
    </row>
    <row r="106" spans="1:12" ht="14.25" customHeight="1">
      <c r="A106" s="42">
        <v>175</v>
      </c>
      <c r="B106" s="42">
        <v>2</v>
      </c>
      <c r="C106" s="61" t="s">
        <v>168</v>
      </c>
      <c r="D106" s="38" t="s">
        <v>247</v>
      </c>
      <c r="E106" s="44">
        <v>19773534</v>
      </c>
      <c r="F106" s="44">
        <v>3596258</v>
      </c>
      <c r="G106" s="44">
        <v>10960329</v>
      </c>
      <c r="H106" s="44">
        <v>61537824</v>
      </c>
      <c r="I106" s="44">
        <v>1329678</v>
      </c>
      <c r="J106" s="44">
        <v>0</v>
      </c>
      <c r="K106" s="44">
        <v>161</v>
      </c>
      <c r="L106" s="44">
        <v>0</v>
      </c>
    </row>
    <row r="107" spans="1:12" ht="14.25" customHeight="1">
      <c r="A107" s="42">
        <v>179</v>
      </c>
      <c r="B107" s="42">
        <v>3</v>
      </c>
      <c r="C107" s="61" t="s">
        <v>172</v>
      </c>
      <c r="D107" s="38" t="s">
        <v>247</v>
      </c>
      <c r="E107" s="44">
        <v>19174079</v>
      </c>
      <c r="F107" s="44">
        <v>2119433</v>
      </c>
      <c r="G107" s="44">
        <v>944813</v>
      </c>
      <c r="H107" s="44">
        <v>8340859</v>
      </c>
      <c r="I107" s="44">
        <v>303961</v>
      </c>
      <c r="J107" s="44">
        <v>0</v>
      </c>
      <c r="K107" s="44">
        <v>324</v>
      </c>
      <c r="L107" s="44">
        <v>0</v>
      </c>
    </row>
    <row r="108" spans="1:12" ht="14.25" customHeight="1">
      <c r="A108" s="42">
        <v>196</v>
      </c>
      <c r="B108" s="42">
        <v>4</v>
      </c>
      <c r="C108" s="61" t="s">
        <v>186</v>
      </c>
      <c r="D108" s="38" t="s">
        <v>247</v>
      </c>
      <c r="E108" s="44">
        <v>18000177</v>
      </c>
      <c r="F108" s="44">
        <v>2580206</v>
      </c>
      <c r="G108" s="44">
        <v>5261520</v>
      </c>
      <c r="H108" s="44">
        <v>9370021</v>
      </c>
      <c r="I108" s="44">
        <v>1515632</v>
      </c>
      <c r="J108" s="44">
        <v>0</v>
      </c>
      <c r="K108" s="44">
        <v>73</v>
      </c>
      <c r="L108" s="44">
        <v>18000177</v>
      </c>
    </row>
    <row r="109" spans="1:12" ht="14.25" customHeight="1">
      <c r="A109" s="42">
        <v>221</v>
      </c>
      <c r="B109" s="42">
        <v>5</v>
      </c>
      <c r="C109" s="61" t="s">
        <v>209</v>
      </c>
      <c r="D109" s="38" t="s">
        <v>247</v>
      </c>
      <c r="E109" s="44">
        <v>15988448</v>
      </c>
      <c r="F109" s="44">
        <v>1337410</v>
      </c>
      <c r="G109" s="44">
        <v>842126</v>
      </c>
      <c r="H109" s="44">
        <v>4511135</v>
      </c>
      <c r="I109" s="44">
        <v>347289</v>
      </c>
      <c r="J109" s="44">
        <v>0</v>
      </c>
      <c r="K109" s="44">
        <v>48</v>
      </c>
      <c r="L109" s="44">
        <v>0</v>
      </c>
    </row>
    <row r="110" spans="1:12" ht="14.25" customHeight="1">
      <c r="A110" s="42">
        <v>242</v>
      </c>
      <c r="B110" s="42">
        <v>6</v>
      </c>
      <c r="C110" s="61" t="s">
        <v>239</v>
      </c>
      <c r="D110" s="38" t="s">
        <v>247</v>
      </c>
      <c r="E110" s="44">
        <v>14441775</v>
      </c>
      <c r="F110" s="44">
        <v>834430</v>
      </c>
      <c r="G110" s="44">
        <v>509473</v>
      </c>
      <c r="H110" s="44">
        <v>2410522</v>
      </c>
      <c r="I110" s="44">
        <v>608133</v>
      </c>
      <c r="J110" s="44">
        <v>0</v>
      </c>
      <c r="K110" s="44">
        <v>32</v>
      </c>
      <c r="L110" s="44">
        <v>0</v>
      </c>
    </row>
    <row r="111" spans="1:12" ht="14.25" customHeight="1">
      <c r="A111" s="42">
        <v>250</v>
      </c>
      <c r="B111" s="42">
        <v>7</v>
      </c>
      <c r="C111" s="61" t="s">
        <v>235</v>
      </c>
      <c r="D111" s="38" t="s">
        <v>247</v>
      </c>
      <c r="E111" s="44">
        <v>14047829</v>
      </c>
      <c r="F111" s="44">
        <v>1434024</v>
      </c>
      <c r="G111" s="44">
        <v>2687471</v>
      </c>
      <c r="H111" s="44">
        <v>10258778</v>
      </c>
      <c r="I111" s="44">
        <v>576698</v>
      </c>
      <c r="J111" s="44">
        <v>5684</v>
      </c>
      <c r="K111" s="44">
        <v>35</v>
      </c>
      <c r="L111" s="44">
        <v>0</v>
      </c>
    </row>
    <row r="112" spans="3:12" ht="13.5" thickBot="1">
      <c r="C112" s="59" t="s">
        <v>319</v>
      </c>
      <c r="E112" s="60">
        <v>143696929</v>
      </c>
      <c r="F112" s="60">
        <v>26510466</v>
      </c>
      <c r="G112" s="60">
        <v>48762560</v>
      </c>
      <c r="H112" s="60">
        <v>137149353</v>
      </c>
      <c r="I112" s="60">
        <v>9872201</v>
      </c>
      <c r="J112" s="60">
        <v>38894</v>
      </c>
      <c r="K112" s="60">
        <v>1305</v>
      </c>
      <c r="L112" s="60">
        <v>60271264</v>
      </c>
    </row>
    <row r="117" ht="13.5" thickBot="1"/>
    <row r="118" ht="13.5" thickBot="1">
      <c r="C118" s="5" t="s">
        <v>268</v>
      </c>
    </row>
    <row r="119" ht="13.5" thickBot="1">
      <c r="C119" s="72" t="s">
        <v>325</v>
      </c>
    </row>
    <row r="120" spans="1:12" ht="39" thickBot="1">
      <c r="A120" s="6" t="s">
        <v>6</v>
      </c>
      <c r="B120" s="6" t="s">
        <v>257</v>
      </c>
      <c r="C120" s="7" t="s">
        <v>7</v>
      </c>
      <c r="D120" s="6" t="s">
        <v>8</v>
      </c>
      <c r="E120" s="8" t="s">
        <v>263</v>
      </c>
      <c r="F120" s="8" t="s">
        <v>10</v>
      </c>
      <c r="G120" s="8" t="s">
        <v>251</v>
      </c>
      <c r="H120" s="8" t="s">
        <v>260</v>
      </c>
      <c r="I120" s="8" t="s">
        <v>252</v>
      </c>
      <c r="J120" s="9" t="s">
        <v>241</v>
      </c>
      <c r="K120" s="6" t="s">
        <v>244</v>
      </c>
      <c r="L120" s="8" t="s">
        <v>261</v>
      </c>
    </row>
    <row r="121" spans="1:12" ht="38.25">
      <c r="A121" s="68" t="s">
        <v>305</v>
      </c>
      <c r="B121" s="68" t="s">
        <v>308</v>
      </c>
      <c r="C121" s="69" t="s">
        <v>333</v>
      </c>
      <c r="D121" s="68" t="s">
        <v>307</v>
      </c>
      <c r="E121" s="68" t="s">
        <v>309</v>
      </c>
      <c r="F121" s="68" t="s">
        <v>310</v>
      </c>
      <c r="G121" s="68" t="s">
        <v>311</v>
      </c>
      <c r="H121" s="68" t="s">
        <v>313</v>
      </c>
      <c r="I121" s="68" t="s">
        <v>314</v>
      </c>
      <c r="J121" s="68" t="s">
        <v>315</v>
      </c>
      <c r="K121" s="68" t="s">
        <v>316</v>
      </c>
      <c r="L121" s="68" t="s">
        <v>317</v>
      </c>
    </row>
    <row r="122" spans="1:12" ht="14.25" customHeight="1">
      <c r="A122" s="42">
        <v>108</v>
      </c>
      <c r="B122" s="42">
        <v>1</v>
      </c>
      <c r="C122" s="61" t="s">
        <v>111</v>
      </c>
      <c r="D122" s="38" t="s">
        <v>247</v>
      </c>
      <c r="E122" s="41">
        <v>38001842</v>
      </c>
      <c r="F122" s="41">
        <v>6717170</v>
      </c>
      <c r="G122" s="41">
        <v>14898302</v>
      </c>
      <c r="H122" s="41">
        <v>22664632</v>
      </c>
      <c r="I122" s="43">
        <v>3802983</v>
      </c>
      <c r="J122" s="41">
        <v>463881</v>
      </c>
      <c r="K122" s="41">
        <v>48</v>
      </c>
      <c r="L122" s="41">
        <v>28273663</v>
      </c>
    </row>
    <row r="123" spans="1:12" ht="14.25" customHeight="1">
      <c r="A123" s="42">
        <v>194</v>
      </c>
      <c r="B123" s="42">
        <v>2</v>
      </c>
      <c r="C123" s="61" t="s">
        <v>184</v>
      </c>
      <c r="D123" s="38" t="s">
        <v>247</v>
      </c>
      <c r="E123" s="41">
        <v>18405469</v>
      </c>
      <c r="F123" s="41">
        <v>1475544</v>
      </c>
      <c r="G123" s="41">
        <v>5711522</v>
      </c>
      <c r="H123" s="41">
        <v>12971155</v>
      </c>
      <c r="I123" s="43">
        <v>140556</v>
      </c>
      <c r="J123" s="41">
        <v>0</v>
      </c>
      <c r="K123" s="41">
        <v>46</v>
      </c>
      <c r="L123" s="41">
        <v>0</v>
      </c>
    </row>
    <row r="124" spans="1:12" ht="14.25" customHeight="1" thickBot="1">
      <c r="A124" s="42">
        <v>230</v>
      </c>
      <c r="B124" s="42">
        <v>3</v>
      </c>
      <c r="C124" s="61" t="s">
        <v>218</v>
      </c>
      <c r="D124" s="38" t="s">
        <v>247</v>
      </c>
      <c r="E124" s="41">
        <v>15604339</v>
      </c>
      <c r="F124" s="41">
        <v>2138531</v>
      </c>
      <c r="G124" s="41">
        <v>19691605</v>
      </c>
      <c r="H124" s="41">
        <v>23361873</v>
      </c>
      <c r="I124" s="43">
        <v>1898286</v>
      </c>
      <c r="J124" s="41">
        <v>159985</v>
      </c>
      <c r="K124" s="41">
        <v>16</v>
      </c>
      <c r="L124" s="41">
        <v>15604339</v>
      </c>
    </row>
    <row r="125" spans="3:12" ht="13.5" thickBot="1">
      <c r="C125" s="64" t="s">
        <v>319</v>
      </c>
      <c r="E125" s="65">
        <v>72011650</v>
      </c>
      <c r="F125" s="65">
        <v>10331245</v>
      </c>
      <c r="G125" s="65">
        <v>40301429</v>
      </c>
      <c r="H125" s="65">
        <v>58997660</v>
      </c>
      <c r="I125" s="65">
        <v>5841825</v>
      </c>
      <c r="J125" s="65">
        <v>623866</v>
      </c>
      <c r="K125" s="65">
        <v>110</v>
      </c>
      <c r="L125" s="65">
        <v>43878002</v>
      </c>
    </row>
    <row r="130" ht="13.5" thickBot="1"/>
    <row r="131" ht="13.5" thickBot="1">
      <c r="C131" s="5" t="s">
        <v>269</v>
      </c>
    </row>
    <row r="132" ht="13.5" thickBot="1">
      <c r="C132" s="72" t="s">
        <v>326</v>
      </c>
    </row>
    <row r="133" spans="1:12" ht="39" thickBot="1">
      <c r="A133" s="6" t="s">
        <v>6</v>
      </c>
      <c r="B133" s="6" t="s">
        <v>257</v>
      </c>
      <c r="C133" s="7" t="s">
        <v>7</v>
      </c>
      <c r="D133" s="6" t="s">
        <v>8</v>
      </c>
      <c r="E133" s="8" t="s">
        <v>263</v>
      </c>
      <c r="F133" s="8" t="s">
        <v>10</v>
      </c>
      <c r="G133" s="8" t="s">
        <v>251</v>
      </c>
      <c r="H133" s="8" t="s">
        <v>260</v>
      </c>
      <c r="I133" s="8" t="s">
        <v>252</v>
      </c>
      <c r="J133" s="9" t="s">
        <v>241</v>
      </c>
      <c r="K133" s="6" t="s">
        <v>244</v>
      </c>
      <c r="L133" s="8" t="s">
        <v>261</v>
      </c>
    </row>
    <row r="134" spans="1:12" ht="38.25">
      <c r="A134" s="68" t="s">
        <v>305</v>
      </c>
      <c r="B134" s="68" t="s">
        <v>308</v>
      </c>
      <c r="C134" s="69" t="s">
        <v>333</v>
      </c>
      <c r="D134" s="68" t="s">
        <v>307</v>
      </c>
      <c r="E134" s="68" t="s">
        <v>309</v>
      </c>
      <c r="F134" s="68" t="s">
        <v>310</v>
      </c>
      <c r="G134" s="68" t="s">
        <v>311</v>
      </c>
      <c r="H134" s="68" t="s">
        <v>313</v>
      </c>
      <c r="I134" s="68" t="s">
        <v>314</v>
      </c>
      <c r="J134" s="68" t="s">
        <v>315</v>
      </c>
      <c r="K134" s="68" t="s">
        <v>316</v>
      </c>
      <c r="L134" s="68" t="s">
        <v>317</v>
      </c>
    </row>
    <row r="135" spans="1:12" ht="14.25" customHeight="1">
      <c r="A135" s="42">
        <v>4</v>
      </c>
      <c r="B135" s="42">
        <v>1</v>
      </c>
      <c r="C135" s="38" t="s">
        <v>15</v>
      </c>
      <c r="D135" s="38" t="s">
        <v>16</v>
      </c>
      <c r="E135" s="41">
        <v>735581603</v>
      </c>
      <c r="F135" s="41">
        <v>11661423</v>
      </c>
      <c r="G135" s="41">
        <v>501045511</v>
      </c>
      <c r="H135" s="41">
        <v>807641368</v>
      </c>
      <c r="I135" s="43">
        <v>-21473619</v>
      </c>
      <c r="J135" s="41">
        <v>127857514</v>
      </c>
      <c r="K135" s="41">
        <v>534</v>
      </c>
      <c r="L135" s="41">
        <v>733902555</v>
      </c>
    </row>
    <row r="136" spans="1:12" ht="14.25" customHeight="1">
      <c r="A136" s="42">
        <v>8</v>
      </c>
      <c r="B136" s="42">
        <v>2</v>
      </c>
      <c r="C136" s="38" t="s">
        <v>20</v>
      </c>
      <c r="D136" s="38" t="s">
        <v>21</v>
      </c>
      <c r="E136" s="41">
        <v>332563437</v>
      </c>
      <c r="F136" s="41">
        <v>65340767</v>
      </c>
      <c r="G136" s="41">
        <v>116573313</v>
      </c>
      <c r="H136" s="41">
        <v>218550458</v>
      </c>
      <c r="I136" s="43">
        <v>6217539</v>
      </c>
      <c r="J136" s="41">
        <v>144986301</v>
      </c>
      <c r="K136" s="41">
        <v>1920</v>
      </c>
      <c r="L136" s="41">
        <v>320763500</v>
      </c>
    </row>
    <row r="137" spans="1:12" ht="14.25" customHeight="1">
      <c r="A137" s="42">
        <v>19</v>
      </c>
      <c r="B137" s="42">
        <v>3</v>
      </c>
      <c r="C137" s="38" t="s">
        <v>32</v>
      </c>
      <c r="D137" s="38" t="s">
        <v>21</v>
      </c>
      <c r="E137" s="41">
        <v>210893335</v>
      </c>
      <c r="F137" s="41">
        <v>38012543</v>
      </c>
      <c r="G137" s="41">
        <v>184406027</v>
      </c>
      <c r="H137" s="41">
        <v>222972295</v>
      </c>
      <c r="I137" s="43">
        <v>23687081</v>
      </c>
      <c r="J137" s="41">
        <v>54118000</v>
      </c>
      <c r="K137" s="41">
        <v>653</v>
      </c>
      <c r="L137" s="41">
        <v>210893335</v>
      </c>
    </row>
    <row r="138" spans="1:12" ht="14.25" customHeight="1">
      <c r="A138" s="42">
        <v>27</v>
      </c>
      <c r="B138" s="42">
        <v>4</v>
      </c>
      <c r="C138" s="38" t="s">
        <v>40</v>
      </c>
      <c r="D138" s="38" t="s">
        <v>247</v>
      </c>
      <c r="E138" s="41">
        <v>141158545</v>
      </c>
      <c r="F138" s="41">
        <v>38039731</v>
      </c>
      <c r="G138" s="41">
        <v>85236781</v>
      </c>
      <c r="H138" s="41">
        <v>93924748</v>
      </c>
      <c r="I138" s="43">
        <v>28194395</v>
      </c>
      <c r="J138" s="41">
        <v>41330253</v>
      </c>
      <c r="K138" s="41">
        <v>273</v>
      </c>
      <c r="L138" s="41">
        <v>139918392</v>
      </c>
    </row>
    <row r="139" spans="1:12" ht="14.25" customHeight="1">
      <c r="A139" s="42">
        <v>35</v>
      </c>
      <c r="B139" s="42">
        <v>5</v>
      </c>
      <c r="C139" s="38" t="s">
        <v>49</v>
      </c>
      <c r="D139" s="38" t="s">
        <v>247</v>
      </c>
      <c r="E139" s="41">
        <v>115963238</v>
      </c>
      <c r="F139" s="41">
        <v>16566037</v>
      </c>
      <c r="G139" s="41">
        <v>50101265</v>
      </c>
      <c r="H139" s="41">
        <v>79993948</v>
      </c>
      <c r="I139" s="43">
        <v>7397733</v>
      </c>
      <c r="J139" s="41">
        <v>60398975</v>
      </c>
      <c r="K139" s="41">
        <v>610</v>
      </c>
      <c r="L139" s="41">
        <v>114956221</v>
      </c>
    </row>
    <row r="140" spans="1:12" ht="14.25" customHeight="1">
      <c r="A140" s="42">
        <v>55</v>
      </c>
      <c r="B140" s="42">
        <v>6</v>
      </c>
      <c r="C140" s="38" t="s">
        <v>67</v>
      </c>
      <c r="D140" s="38" t="s">
        <v>247</v>
      </c>
      <c r="E140" s="41">
        <v>67911980</v>
      </c>
      <c r="F140" s="41">
        <v>10075357</v>
      </c>
      <c r="G140" s="41">
        <v>18486249</v>
      </c>
      <c r="H140" s="41">
        <v>41898161</v>
      </c>
      <c r="I140" s="43">
        <v>1576707</v>
      </c>
      <c r="J140" s="41">
        <v>28095391</v>
      </c>
      <c r="K140" s="41">
        <v>249</v>
      </c>
      <c r="L140" s="41">
        <v>0</v>
      </c>
    </row>
    <row r="141" spans="1:12" ht="14.25" customHeight="1">
      <c r="A141" s="42">
        <v>67</v>
      </c>
      <c r="B141" s="42">
        <v>7</v>
      </c>
      <c r="C141" s="38" t="s">
        <v>77</v>
      </c>
      <c r="D141" s="38" t="s">
        <v>247</v>
      </c>
      <c r="E141" s="41">
        <v>56499978</v>
      </c>
      <c r="F141" s="41">
        <v>18919856</v>
      </c>
      <c r="G141" s="41">
        <v>30691173</v>
      </c>
      <c r="H141" s="41">
        <v>82735615</v>
      </c>
      <c r="I141" s="43">
        <v>9064023</v>
      </c>
      <c r="J141" s="41">
        <v>24291000</v>
      </c>
      <c r="K141" s="41">
        <v>428</v>
      </c>
      <c r="L141" s="41">
        <v>54581670</v>
      </c>
    </row>
    <row r="142" spans="1:12" ht="14.25" customHeight="1">
      <c r="A142" s="42">
        <v>72</v>
      </c>
      <c r="B142" s="42">
        <v>8</v>
      </c>
      <c r="C142" s="38" t="s">
        <v>82</v>
      </c>
      <c r="D142" s="38" t="s">
        <v>247</v>
      </c>
      <c r="E142" s="41">
        <v>53218359</v>
      </c>
      <c r="F142" s="41">
        <v>11718676</v>
      </c>
      <c r="G142" s="41">
        <v>17696797</v>
      </c>
      <c r="H142" s="41">
        <v>31015052</v>
      </c>
      <c r="I142" s="43">
        <v>6910911</v>
      </c>
      <c r="J142" s="41">
        <v>19132377</v>
      </c>
      <c r="K142" s="41">
        <v>505</v>
      </c>
      <c r="L142" s="41">
        <v>48975388</v>
      </c>
    </row>
    <row r="143" spans="1:12" ht="14.25" customHeight="1">
      <c r="A143" s="42">
        <v>80</v>
      </c>
      <c r="B143" s="42">
        <v>9</v>
      </c>
      <c r="C143" s="38" t="s">
        <v>88</v>
      </c>
      <c r="D143" s="38" t="s">
        <v>247</v>
      </c>
      <c r="E143" s="41">
        <v>49838777</v>
      </c>
      <c r="F143" s="41">
        <v>7785018</v>
      </c>
      <c r="G143" s="41">
        <v>12741863</v>
      </c>
      <c r="H143" s="41">
        <v>43569297</v>
      </c>
      <c r="I143" s="43">
        <v>2262458</v>
      </c>
      <c r="J143" s="41">
        <v>30084885</v>
      </c>
      <c r="K143" s="41">
        <v>452</v>
      </c>
      <c r="L143" s="41">
        <v>49505521</v>
      </c>
    </row>
    <row r="144" spans="1:12" ht="14.25" customHeight="1">
      <c r="A144" s="42">
        <v>84</v>
      </c>
      <c r="B144" s="42">
        <v>10</v>
      </c>
      <c r="C144" s="38" t="s">
        <v>249</v>
      </c>
      <c r="D144" s="38" t="s">
        <v>247</v>
      </c>
      <c r="E144" s="41">
        <v>45827147</v>
      </c>
      <c r="F144" s="41">
        <v>6007131</v>
      </c>
      <c r="G144" s="41">
        <v>5614819</v>
      </c>
      <c r="H144" s="41">
        <v>9445922</v>
      </c>
      <c r="I144" s="43">
        <v>5604297</v>
      </c>
      <c r="J144" s="41">
        <v>34306297</v>
      </c>
      <c r="K144" s="41">
        <v>1</v>
      </c>
      <c r="L144" s="41">
        <v>0</v>
      </c>
    </row>
    <row r="145" spans="1:12" ht="14.25" customHeight="1">
      <c r="A145" s="42">
        <v>85</v>
      </c>
      <c r="B145" s="42">
        <v>11</v>
      </c>
      <c r="C145" s="38" t="s">
        <v>92</v>
      </c>
      <c r="D145" s="38" t="s">
        <v>247</v>
      </c>
      <c r="E145" s="41">
        <v>45438870</v>
      </c>
      <c r="F145" s="41">
        <v>4501917</v>
      </c>
      <c r="G145" s="41">
        <v>12332984</v>
      </c>
      <c r="H145" s="41">
        <v>22822956</v>
      </c>
      <c r="I145" s="43">
        <v>1186126</v>
      </c>
      <c r="J145" s="41">
        <v>5765661</v>
      </c>
      <c r="K145" s="41">
        <v>249</v>
      </c>
      <c r="L145" s="41">
        <v>30336759</v>
      </c>
    </row>
    <row r="146" spans="1:12" ht="14.25" customHeight="1">
      <c r="A146" s="42">
        <v>87</v>
      </c>
      <c r="B146" s="42">
        <v>12</v>
      </c>
      <c r="C146" s="38" t="s">
        <v>278</v>
      </c>
      <c r="D146" s="38" t="s">
        <v>13</v>
      </c>
      <c r="E146" s="41">
        <v>44624481</v>
      </c>
      <c r="F146" s="41">
        <v>28133311</v>
      </c>
      <c r="G146" s="41">
        <v>73924420</v>
      </c>
      <c r="H146" s="41">
        <v>108374300</v>
      </c>
      <c r="I146" s="43">
        <v>17830497</v>
      </c>
      <c r="J146" s="41">
        <v>28639642</v>
      </c>
      <c r="K146" s="41">
        <v>212</v>
      </c>
      <c r="L146" s="41">
        <v>44555675</v>
      </c>
    </row>
    <row r="147" spans="1:12" ht="14.25" customHeight="1">
      <c r="A147" s="42">
        <v>103</v>
      </c>
      <c r="B147" s="42">
        <v>13</v>
      </c>
      <c r="C147" s="38" t="s">
        <v>107</v>
      </c>
      <c r="D147" s="38" t="s">
        <v>247</v>
      </c>
      <c r="E147" s="41">
        <v>40702500</v>
      </c>
      <c r="F147" s="41">
        <v>2776267</v>
      </c>
      <c r="G147" s="41">
        <v>5101083</v>
      </c>
      <c r="H147" s="41">
        <v>31431300</v>
      </c>
      <c r="I147" s="43">
        <v>1072557</v>
      </c>
      <c r="J147" s="41">
        <v>24555317</v>
      </c>
      <c r="K147" s="41">
        <v>140</v>
      </c>
      <c r="L147" s="41">
        <v>39846640</v>
      </c>
    </row>
    <row r="148" spans="1:12" ht="14.25" customHeight="1">
      <c r="A148" s="42">
        <v>119</v>
      </c>
      <c r="B148" s="42">
        <v>14</v>
      </c>
      <c r="C148" s="38" t="s">
        <v>122</v>
      </c>
      <c r="D148" s="38" t="s">
        <v>247</v>
      </c>
      <c r="E148" s="41">
        <v>32525659</v>
      </c>
      <c r="F148" s="41">
        <v>1709801</v>
      </c>
      <c r="G148" s="41">
        <v>8029437</v>
      </c>
      <c r="H148" s="41">
        <v>13566128</v>
      </c>
      <c r="I148" s="43">
        <v>368999</v>
      </c>
      <c r="J148" s="41">
        <v>0</v>
      </c>
      <c r="K148" s="41">
        <v>66</v>
      </c>
      <c r="L148" s="41">
        <v>0</v>
      </c>
    </row>
    <row r="149" spans="1:12" ht="14.25" customHeight="1">
      <c r="A149" s="42">
        <v>136</v>
      </c>
      <c r="B149" s="42">
        <v>15</v>
      </c>
      <c r="C149" s="38" t="s">
        <v>134</v>
      </c>
      <c r="D149" s="38" t="s">
        <v>247</v>
      </c>
      <c r="E149" s="41">
        <v>28341169</v>
      </c>
      <c r="F149" s="41">
        <v>6401729</v>
      </c>
      <c r="G149" s="41">
        <v>6119001</v>
      </c>
      <c r="H149" s="41">
        <v>17851648</v>
      </c>
      <c r="I149" s="43">
        <v>1741089</v>
      </c>
      <c r="J149" s="41">
        <v>2421884</v>
      </c>
      <c r="K149" s="41">
        <v>348</v>
      </c>
      <c r="L149" s="41">
        <v>28341169</v>
      </c>
    </row>
    <row r="150" spans="1:12" ht="14.25" customHeight="1">
      <c r="A150" s="42">
        <v>161</v>
      </c>
      <c r="B150" s="42">
        <v>16</v>
      </c>
      <c r="C150" s="38" t="s">
        <v>156</v>
      </c>
      <c r="D150" s="38" t="s">
        <v>247</v>
      </c>
      <c r="E150" s="41">
        <v>21994342</v>
      </c>
      <c r="F150" s="41">
        <v>722810</v>
      </c>
      <c r="G150" s="41">
        <v>2467835</v>
      </c>
      <c r="H150" s="41">
        <v>4191624</v>
      </c>
      <c r="I150" s="43">
        <v>530203</v>
      </c>
      <c r="J150" s="41">
        <v>15443135</v>
      </c>
      <c r="K150" s="41">
        <v>16</v>
      </c>
      <c r="L150" s="41">
        <v>0</v>
      </c>
    </row>
    <row r="151" spans="1:12" ht="14.25" customHeight="1">
      <c r="A151" s="42">
        <v>184</v>
      </c>
      <c r="B151" s="42">
        <v>17</v>
      </c>
      <c r="C151" s="38" t="s">
        <v>177</v>
      </c>
      <c r="D151" s="38" t="s">
        <v>247</v>
      </c>
      <c r="E151" s="41">
        <v>18708197</v>
      </c>
      <c r="F151" s="41">
        <v>8446442</v>
      </c>
      <c r="G151" s="41">
        <v>8201012</v>
      </c>
      <c r="H151" s="41">
        <v>19648440</v>
      </c>
      <c r="I151" s="43">
        <v>92768</v>
      </c>
      <c r="J151" s="41">
        <v>6048854</v>
      </c>
      <c r="K151" s="41">
        <v>221</v>
      </c>
      <c r="L151" s="41">
        <v>17422973</v>
      </c>
    </row>
    <row r="152" spans="1:12" ht="14.25" customHeight="1">
      <c r="A152" s="42">
        <v>203</v>
      </c>
      <c r="B152" s="42">
        <v>18</v>
      </c>
      <c r="C152" s="38" t="s">
        <v>193</v>
      </c>
      <c r="D152" s="38" t="s">
        <v>247</v>
      </c>
      <c r="E152" s="41">
        <v>17311032</v>
      </c>
      <c r="F152" s="41">
        <v>3718596</v>
      </c>
      <c r="G152" s="41">
        <v>14624559</v>
      </c>
      <c r="H152" s="41">
        <v>31601658</v>
      </c>
      <c r="I152" s="43">
        <v>94116</v>
      </c>
      <c r="J152" s="41">
        <v>6314228</v>
      </c>
      <c r="K152" s="41">
        <v>110</v>
      </c>
      <c r="L152" s="41">
        <v>0</v>
      </c>
    </row>
    <row r="153" spans="1:12" ht="14.25" customHeight="1">
      <c r="A153" s="42">
        <v>204</v>
      </c>
      <c r="B153" s="42">
        <v>19</v>
      </c>
      <c r="C153" s="38" t="s">
        <v>194</v>
      </c>
      <c r="D153" s="38" t="s">
        <v>247</v>
      </c>
      <c r="E153" s="41">
        <v>17309697</v>
      </c>
      <c r="F153" s="41">
        <v>428055</v>
      </c>
      <c r="G153" s="41">
        <v>3068267</v>
      </c>
      <c r="H153" s="41">
        <v>11527346</v>
      </c>
      <c r="I153" s="43">
        <v>316241</v>
      </c>
      <c r="J153" s="41">
        <v>0</v>
      </c>
      <c r="K153" s="41">
        <v>20</v>
      </c>
      <c r="L153" s="41">
        <v>0</v>
      </c>
    </row>
    <row r="154" spans="1:12" ht="14.25" customHeight="1">
      <c r="A154" s="42">
        <v>217</v>
      </c>
      <c r="B154" s="42">
        <v>20</v>
      </c>
      <c r="C154" s="38" t="s">
        <v>205</v>
      </c>
      <c r="D154" s="38" t="s">
        <v>247</v>
      </c>
      <c r="E154" s="41">
        <v>16533058</v>
      </c>
      <c r="F154" s="41">
        <v>2311449</v>
      </c>
      <c r="G154" s="41">
        <v>2331854</v>
      </c>
      <c r="H154" s="41">
        <v>9831901</v>
      </c>
      <c r="I154" s="43">
        <v>-1349677</v>
      </c>
      <c r="J154" s="41">
        <v>1494451</v>
      </c>
      <c r="K154" s="41">
        <v>175</v>
      </c>
      <c r="L154" s="41">
        <v>14198411</v>
      </c>
    </row>
    <row r="155" spans="1:12" ht="14.25" customHeight="1">
      <c r="A155" s="42">
        <v>229</v>
      </c>
      <c r="B155" s="42">
        <v>21</v>
      </c>
      <c r="C155" s="38" t="s">
        <v>217</v>
      </c>
      <c r="D155" s="38" t="s">
        <v>247</v>
      </c>
      <c r="E155" s="41">
        <v>15628039</v>
      </c>
      <c r="F155" s="41">
        <v>1978250</v>
      </c>
      <c r="G155" s="41">
        <v>3433327</v>
      </c>
      <c r="H155" s="41">
        <v>8533535</v>
      </c>
      <c r="I155" s="43">
        <v>573042</v>
      </c>
      <c r="J155" s="41">
        <v>601989</v>
      </c>
      <c r="K155" s="41">
        <v>265</v>
      </c>
      <c r="L155" s="41">
        <v>0</v>
      </c>
    </row>
    <row r="156" spans="1:12" ht="14.25" customHeight="1">
      <c r="A156" s="42">
        <v>236</v>
      </c>
      <c r="B156" s="42">
        <v>22</v>
      </c>
      <c r="C156" s="38" t="s">
        <v>223</v>
      </c>
      <c r="D156" s="38" t="s">
        <v>247</v>
      </c>
      <c r="E156" s="41">
        <v>14979144</v>
      </c>
      <c r="F156" s="41">
        <v>2319956</v>
      </c>
      <c r="G156" s="41">
        <v>5918726</v>
      </c>
      <c r="H156" s="41">
        <v>9705269</v>
      </c>
      <c r="I156" s="43">
        <v>464881</v>
      </c>
      <c r="J156" s="41">
        <v>0</v>
      </c>
      <c r="K156" s="41">
        <v>193</v>
      </c>
      <c r="L156" s="41">
        <v>14979144</v>
      </c>
    </row>
    <row r="157" spans="1:12" ht="14.25" customHeight="1">
      <c r="A157" s="42">
        <v>239</v>
      </c>
      <c r="B157" s="42">
        <v>23</v>
      </c>
      <c r="C157" s="38" t="s">
        <v>226</v>
      </c>
      <c r="D157" s="38" t="s">
        <v>247</v>
      </c>
      <c r="E157" s="41">
        <v>14663505</v>
      </c>
      <c r="F157" s="41">
        <v>3803741</v>
      </c>
      <c r="G157" s="41">
        <v>10059861</v>
      </c>
      <c r="H157" s="41">
        <v>14040298</v>
      </c>
      <c r="I157" s="43">
        <v>1751409</v>
      </c>
      <c r="J157" s="41">
        <v>290085</v>
      </c>
      <c r="K157" s="41">
        <v>167</v>
      </c>
      <c r="L157" s="41">
        <v>14663505</v>
      </c>
    </row>
    <row r="158" spans="1:12" ht="14.25" customHeight="1">
      <c r="A158" s="42">
        <v>245</v>
      </c>
      <c r="B158" s="42">
        <v>24</v>
      </c>
      <c r="C158" s="38" t="s">
        <v>246</v>
      </c>
      <c r="D158" s="38" t="s">
        <v>247</v>
      </c>
      <c r="E158" s="41">
        <v>14256061</v>
      </c>
      <c r="F158" s="41">
        <v>5462469</v>
      </c>
      <c r="G158" s="41">
        <v>6771060</v>
      </c>
      <c r="H158" s="41">
        <v>12985282</v>
      </c>
      <c r="I158" s="43">
        <v>958860</v>
      </c>
      <c r="J158" s="41">
        <v>2215369</v>
      </c>
      <c r="K158" s="41">
        <v>270</v>
      </c>
      <c r="L158" s="41">
        <v>14256061</v>
      </c>
    </row>
    <row r="159" spans="1:12" ht="14.25" customHeight="1">
      <c r="A159" s="42">
        <v>246</v>
      </c>
      <c r="B159" s="42">
        <v>25</v>
      </c>
      <c r="C159" s="38" t="s">
        <v>231</v>
      </c>
      <c r="D159" s="38" t="s">
        <v>247</v>
      </c>
      <c r="E159" s="41">
        <v>14210113</v>
      </c>
      <c r="F159" s="41">
        <v>2553522</v>
      </c>
      <c r="G159" s="41">
        <v>6128334</v>
      </c>
      <c r="H159" s="41">
        <v>9311130</v>
      </c>
      <c r="I159" s="43">
        <v>945011</v>
      </c>
      <c r="J159" s="41">
        <v>7280000</v>
      </c>
      <c r="K159" s="41">
        <v>180</v>
      </c>
      <c r="L159" s="41">
        <v>12699000</v>
      </c>
    </row>
    <row r="160" spans="1:12" ht="14.25" customHeight="1" thickBot="1">
      <c r="A160" s="42">
        <v>247</v>
      </c>
      <c r="B160" s="42">
        <v>26</v>
      </c>
      <c r="C160" s="38" t="s">
        <v>232</v>
      </c>
      <c r="D160" s="38" t="s">
        <v>247</v>
      </c>
      <c r="E160" s="41">
        <v>14208725</v>
      </c>
      <c r="F160" s="41">
        <v>537753</v>
      </c>
      <c r="G160" s="41">
        <v>6378860</v>
      </c>
      <c r="H160" s="41">
        <v>3524380</v>
      </c>
      <c r="I160" s="43">
        <v>260929</v>
      </c>
      <c r="J160" s="41">
        <v>0</v>
      </c>
      <c r="K160" s="41">
        <v>20</v>
      </c>
      <c r="L160" s="41">
        <v>0</v>
      </c>
    </row>
    <row r="161" spans="3:12" ht="13.5" thickBot="1">
      <c r="C161" s="64" t="s">
        <v>319</v>
      </c>
      <c r="E161" s="65">
        <v>2180890991</v>
      </c>
      <c r="F161" s="65">
        <v>299932607</v>
      </c>
      <c r="G161" s="65">
        <v>1197484418</v>
      </c>
      <c r="H161" s="65">
        <v>1960694059</v>
      </c>
      <c r="I161" s="65">
        <v>96278576</v>
      </c>
      <c r="J161" s="65">
        <v>665671608</v>
      </c>
      <c r="K161" s="65">
        <v>8277</v>
      </c>
      <c r="L161" s="65">
        <v>1904795919</v>
      </c>
    </row>
    <row r="166" ht="13.5" thickBot="1"/>
    <row r="167" ht="13.5" thickBot="1">
      <c r="C167" s="5" t="s">
        <v>270</v>
      </c>
    </row>
    <row r="168" ht="13.5" thickBot="1">
      <c r="C168" s="72" t="s">
        <v>327</v>
      </c>
    </row>
    <row r="169" spans="1:12" ht="39" thickBot="1">
      <c r="A169" s="6" t="s">
        <v>6</v>
      </c>
      <c r="B169" s="6" t="s">
        <v>257</v>
      </c>
      <c r="C169" s="7" t="s">
        <v>7</v>
      </c>
      <c r="D169" s="6" t="s">
        <v>8</v>
      </c>
      <c r="E169" s="8" t="s">
        <v>263</v>
      </c>
      <c r="F169" s="8" t="s">
        <v>10</v>
      </c>
      <c r="G169" s="8" t="s">
        <v>251</v>
      </c>
      <c r="H169" s="8" t="s">
        <v>260</v>
      </c>
      <c r="I169" s="8" t="s">
        <v>252</v>
      </c>
      <c r="J169" s="9" t="s">
        <v>241</v>
      </c>
      <c r="K169" s="6" t="s">
        <v>244</v>
      </c>
      <c r="L169" s="8" t="s">
        <v>261</v>
      </c>
    </row>
    <row r="170" spans="1:12" ht="38.25">
      <c r="A170" s="68" t="s">
        <v>305</v>
      </c>
      <c r="B170" s="68" t="s">
        <v>308</v>
      </c>
      <c r="C170" s="69" t="s">
        <v>333</v>
      </c>
      <c r="D170" s="68" t="s">
        <v>307</v>
      </c>
      <c r="E170" s="68" t="s">
        <v>309</v>
      </c>
      <c r="F170" s="68" t="s">
        <v>310</v>
      </c>
      <c r="G170" s="68" t="s">
        <v>311</v>
      </c>
      <c r="H170" s="68" t="s">
        <v>313</v>
      </c>
      <c r="I170" s="68" t="s">
        <v>314</v>
      </c>
      <c r="J170" s="68" t="s">
        <v>315</v>
      </c>
      <c r="K170" s="68" t="s">
        <v>316</v>
      </c>
      <c r="L170" s="68" t="s">
        <v>317</v>
      </c>
    </row>
    <row r="171" spans="1:12" ht="14.25" customHeight="1">
      <c r="A171" s="42">
        <v>24</v>
      </c>
      <c r="B171" s="42">
        <v>1</v>
      </c>
      <c r="C171" s="38" t="s">
        <v>37</v>
      </c>
      <c r="D171" s="38" t="s">
        <v>247</v>
      </c>
      <c r="E171" s="41">
        <v>164994295</v>
      </c>
      <c r="F171" s="41">
        <v>13973438</v>
      </c>
      <c r="G171" s="41">
        <v>94923077</v>
      </c>
      <c r="H171" s="41">
        <v>166417489</v>
      </c>
      <c r="I171" s="43">
        <v>8973221</v>
      </c>
      <c r="J171" s="41">
        <v>0</v>
      </c>
      <c r="K171" s="41">
        <v>170</v>
      </c>
      <c r="L171" s="41">
        <v>0</v>
      </c>
    </row>
    <row r="172" spans="1:12" ht="14.25" customHeight="1">
      <c r="A172" s="42">
        <v>120</v>
      </c>
      <c r="B172" s="42">
        <v>2</v>
      </c>
      <c r="C172" s="38" t="s">
        <v>123</v>
      </c>
      <c r="D172" s="38" t="s">
        <v>247</v>
      </c>
      <c r="E172" s="41">
        <v>32493592</v>
      </c>
      <c r="F172" s="41">
        <v>146562497</v>
      </c>
      <c r="G172" s="41">
        <v>3722366</v>
      </c>
      <c r="H172" s="41">
        <v>11111729</v>
      </c>
      <c r="I172" s="43">
        <v>1025053</v>
      </c>
      <c r="J172" s="41">
        <v>222920</v>
      </c>
      <c r="K172" s="41">
        <v>40</v>
      </c>
      <c r="L172" s="41">
        <v>0</v>
      </c>
    </row>
    <row r="173" spans="1:12" ht="14.25" customHeight="1">
      <c r="A173" s="42">
        <v>127</v>
      </c>
      <c r="B173" s="42">
        <v>3</v>
      </c>
      <c r="C173" s="38" t="s">
        <v>128</v>
      </c>
      <c r="D173" s="38" t="s">
        <v>247</v>
      </c>
      <c r="E173" s="41">
        <v>30386280</v>
      </c>
      <c r="F173" s="41">
        <v>1167837</v>
      </c>
      <c r="G173" s="41">
        <v>1521866</v>
      </c>
      <c r="H173" s="41">
        <v>2331593</v>
      </c>
      <c r="I173" s="43">
        <v>212278</v>
      </c>
      <c r="J173" s="41">
        <v>0</v>
      </c>
      <c r="K173" s="41">
        <v>31</v>
      </c>
      <c r="L173" s="41">
        <v>0</v>
      </c>
    </row>
    <row r="174" spans="1:12" ht="14.25" customHeight="1">
      <c r="A174" s="42">
        <v>130</v>
      </c>
      <c r="B174" s="42">
        <v>4</v>
      </c>
      <c r="C174" s="38" t="s">
        <v>130</v>
      </c>
      <c r="D174" s="38" t="s">
        <v>247</v>
      </c>
      <c r="E174" s="41">
        <v>29470508</v>
      </c>
      <c r="F174" s="41">
        <v>1355703</v>
      </c>
      <c r="G174" s="41">
        <v>3170507</v>
      </c>
      <c r="H174" s="41">
        <v>10451995</v>
      </c>
      <c r="I174" s="43">
        <v>642825</v>
      </c>
      <c r="J174" s="41">
        <v>0</v>
      </c>
      <c r="K174" s="41">
        <v>96</v>
      </c>
      <c r="L174" s="41">
        <v>0</v>
      </c>
    </row>
    <row r="175" spans="1:12" ht="14.25" customHeight="1">
      <c r="A175" s="42">
        <v>155</v>
      </c>
      <c r="B175" s="42">
        <v>5</v>
      </c>
      <c r="C175" s="38" t="s">
        <v>151</v>
      </c>
      <c r="D175" s="38" t="s">
        <v>247</v>
      </c>
      <c r="E175" s="41">
        <v>22741460</v>
      </c>
      <c r="F175" s="41">
        <v>110758</v>
      </c>
      <c r="G175" s="41">
        <v>573401</v>
      </c>
      <c r="H175" s="41">
        <v>587716</v>
      </c>
      <c r="I175" s="43">
        <v>6471</v>
      </c>
      <c r="J175" s="41">
        <v>0</v>
      </c>
      <c r="K175" s="41">
        <v>7</v>
      </c>
      <c r="L175" s="41">
        <v>0</v>
      </c>
    </row>
    <row r="176" spans="1:12" ht="14.25" customHeight="1">
      <c r="A176" s="42">
        <v>162</v>
      </c>
      <c r="B176" s="42">
        <v>6</v>
      </c>
      <c r="C176" s="38" t="s">
        <v>157</v>
      </c>
      <c r="D176" s="38" t="s">
        <v>247</v>
      </c>
      <c r="E176" s="41">
        <v>21685652</v>
      </c>
      <c r="F176" s="41">
        <v>1261261</v>
      </c>
      <c r="G176" s="41">
        <v>3088433</v>
      </c>
      <c r="H176" s="41">
        <v>5018094</v>
      </c>
      <c r="I176" s="43">
        <v>1092669</v>
      </c>
      <c r="J176" s="41">
        <v>0</v>
      </c>
      <c r="K176" s="41">
        <v>20</v>
      </c>
      <c r="L176" s="41">
        <v>0</v>
      </c>
    </row>
    <row r="177" spans="1:12" ht="14.25" customHeight="1">
      <c r="A177" s="42">
        <v>163</v>
      </c>
      <c r="B177" s="42">
        <v>7</v>
      </c>
      <c r="C177" s="38" t="s">
        <v>158</v>
      </c>
      <c r="D177" s="38" t="s">
        <v>247</v>
      </c>
      <c r="E177" s="41">
        <v>21670762</v>
      </c>
      <c r="F177" s="41">
        <v>934216</v>
      </c>
      <c r="G177" s="41">
        <v>937152</v>
      </c>
      <c r="H177" s="41">
        <v>1191504</v>
      </c>
      <c r="I177" s="43">
        <v>369011</v>
      </c>
      <c r="J177" s="41">
        <v>0</v>
      </c>
      <c r="K177" s="41">
        <v>30</v>
      </c>
      <c r="L177" s="41">
        <v>0</v>
      </c>
    </row>
    <row r="178" spans="1:12" ht="14.25" customHeight="1">
      <c r="A178" s="42">
        <v>166</v>
      </c>
      <c r="B178" s="42">
        <v>8</v>
      </c>
      <c r="C178" s="36" t="s">
        <v>300</v>
      </c>
      <c r="D178" s="38" t="s">
        <v>247</v>
      </c>
      <c r="E178" s="41">
        <v>20667279</v>
      </c>
      <c r="F178" s="41">
        <v>687178</v>
      </c>
      <c r="G178" s="41">
        <v>903557</v>
      </c>
      <c r="H178" s="41">
        <v>1998763</v>
      </c>
      <c r="I178" s="43">
        <v>297258</v>
      </c>
      <c r="J178" s="41">
        <v>0</v>
      </c>
      <c r="K178" s="41">
        <v>24</v>
      </c>
      <c r="L178" s="41">
        <v>0</v>
      </c>
    </row>
    <row r="179" spans="1:12" ht="14.25" customHeight="1">
      <c r="A179" s="42">
        <v>174</v>
      </c>
      <c r="B179" s="42">
        <v>9</v>
      </c>
      <c r="C179" s="38" t="s">
        <v>167</v>
      </c>
      <c r="D179" s="38" t="s">
        <v>247</v>
      </c>
      <c r="E179" s="41">
        <v>19862738</v>
      </c>
      <c r="F179" s="41">
        <v>57271</v>
      </c>
      <c r="G179" s="41">
        <v>433695</v>
      </c>
      <c r="H179" s="41">
        <v>466668</v>
      </c>
      <c r="I179" s="43">
        <v>7045</v>
      </c>
      <c r="J179" s="41">
        <v>0</v>
      </c>
      <c r="K179" s="41">
        <v>4</v>
      </c>
      <c r="L179" s="41">
        <v>0</v>
      </c>
    </row>
    <row r="180" spans="1:12" ht="14.25" customHeight="1">
      <c r="A180" s="42">
        <v>185</v>
      </c>
      <c r="B180" s="42">
        <v>10</v>
      </c>
      <c r="C180" s="38" t="s">
        <v>178</v>
      </c>
      <c r="D180" s="38" t="s">
        <v>247</v>
      </c>
      <c r="E180" s="41">
        <v>18662317</v>
      </c>
      <c r="F180" s="41">
        <v>1144555</v>
      </c>
      <c r="G180" s="41">
        <v>1781820</v>
      </c>
      <c r="H180" s="41">
        <v>2647000</v>
      </c>
      <c r="I180" s="43">
        <v>662590</v>
      </c>
      <c r="J180" s="41">
        <v>0</v>
      </c>
      <c r="K180" s="41">
        <v>32</v>
      </c>
      <c r="L180" s="41">
        <v>0</v>
      </c>
    </row>
    <row r="181" spans="1:12" ht="14.25" customHeight="1">
      <c r="A181" s="42">
        <v>197</v>
      </c>
      <c r="B181" s="42">
        <v>11</v>
      </c>
      <c r="C181" s="38" t="s">
        <v>187</v>
      </c>
      <c r="D181" s="38" t="s">
        <v>247</v>
      </c>
      <c r="E181" s="41">
        <v>17932242</v>
      </c>
      <c r="F181" s="41">
        <v>871537</v>
      </c>
      <c r="G181" s="41">
        <v>576040</v>
      </c>
      <c r="H181" s="41">
        <v>4091095</v>
      </c>
      <c r="I181" s="43">
        <v>171256</v>
      </c>
      <c r="J181" s="41">
        <v>0</v>
      </c>
      <c r="K181" s="41">
        <v>33</v>
      </c>
      <c r="L181" s="41">
        <v>0</v>
      </c>
    </row>
    <row r="182" spans="1:12" ht="14.25" customHeight="1">
      <c r="A182" s="42">
        <v>205</v>
      </c>
      <c r="B182" s="42">
        <v>12</v>
      </c>
      <c r="C182" s="38" t="s">
        <v>195</v>
      </c>
      <c r="D182" s="38" t="s">
        <v>247</v>
      </c>
      <c r="E182" s="41">
        <v>17307157</v>
      </c>
      <c r="F182" s="41">
        <v>760541</v>
      </c>
      <c r="G182" s="41">
        <v>1613178</v>
      </c>
      <c r="H182" s="41">
        <v>1842020</v>
      </c>
      <c r="I182" s="43">
        <v>573147</v>
      </c>
      <c r="J182" s="41">
        <v>0</v>
      </c>
      <c r="K182" s="41">
        <v>21</v>
      </c>
      <c r="L182" s="41">
        <v>0</v>
      </c>
    </row>
    <row r="183" spans="1:12" ht="14.25" customHeight="1">
      <c r="A183" s="42">
        <v>211</v>
      </c>
      <c r="B183" s="42">
        <v>13</v>
      </c>
      <c r="C183" s="38" t="s">
        <v>200</v>
      </c>
      <c r="D183" s="38" t="s">
        <v>247</v>
      </c>
      <c r="E183" s="41">
        <v>16797481</v>
      </c>
      <c r="F183" s="41">
        <v>423254</v>
      </c>
      <c r="G183" s="41">
        <v>335115</v>
      </c>
      <c r="H183" s="41">
        <v>1857561</v>
      </c>
      <c r="I183" s="43">
        <v>165753</v>
      </c>
      <c r="J183" s="41">
        <v>0</v>
      </c>
      <c r="K183" s="41">
        <v>25</v>
      </c>
      <c r="L183" s="41">
        <v>0</v>
      </c>
    </row>
    <row r="184" spans="1:12" ht="14.25" customHeight="1">
      <c r="A184" s="42">
        <v>213</v>
      </c>
      <c r="B184" s="42">
        <v>14</v>
      </c>
      <c r="C184" s="38" t="s">
        <v>202</v>
      </c>
      <c r="D184" s="38" t="s">
        <v>247</v>
      </c>
      <c r="E184" s="41">
        <v>16660350</v>
      </c>
      <c r="F184" s="41">
        <v>5623741</v>
      </c>
      <c r="G184" s="41">
        <v>792684</v>
      </c>
      <c r="H184" s="41">
        <v>3451892</v>
      </c>
      <c r="I184" s="43">
        <v>550104</v>
      </c>
      <c r="J184" s="41">
        <v>0</v>
      </c>
      <c r="K184" s="41">
        <v>215</v>
      </c>
      <c r="L184" s="41">
        <v>0</v>
      </c>
    </row>
    <row r="185" spans="1:12" ht="14.25" customHeight="1">
      <c r="A185" s="42">
        <v>215</v>
      </c>
      <c r="B185" s="42">
        <v>15</v>
      </c>
      <c r="C185" s="38" t="s">
        <v>203</v>
      </c>
      <c r="D185" s="38" t="s">
        <v>247</v>
      </c>
      <c r="E185" s="41">
        <v>16586398</v>
      </c>
      <c r="F185" s="41">
        <v>-32561</v>
      </c>
      <c r="G185" s="41">
        <v>4486060</v>
      </c>
      <c r="H185" s="41">
        <v>13544187</v>
      </c>
      <c r="I185" s="43">
        <v>-948746</v>
      </c>
      <c r="J185" s="41">
        <v>28941</v>
      </c>
      <c r="K185" s="41">
        <v>47</v>
      </c>
      <c r="L185" s="41">
        <v>14614447</v>
      </c>
    </row>
    <row r="186" spans="1:12" ht="14.25" customHeight="1">
      <c r="A186" s="42">
        <v>219</v>
      </c>
      <c r="B186" s="42">
        <v>16</v>
      </c>
      <c r="C186" s="38" t="s">
        <v>207</v>
      </c>
      <c r="D186" s="38" t="s">
        <v>247</v>
      </c>
      <c r="E186" s="41">
        <v>16267369</v>
      </c>
      <c r="F186" s="41">
        <v>105444</v>
      </c>
      <c r="G186" s="41">
        <v>300188</v>
      </c>
      <c r="H186" s="41">
        <v>312981</v>
      </c>
      <c r="I186" s="43">
        <v>7247</v>
      </c>
      <c r="J186" s="41">
        <v>0</v>
      </c>
      <c r="K186" s="41">
        <v>8</v>
      </c>
      <c r="L186" s="41">
        <v>0</v>
      </c>
    </row>
    <row r="187" spans="1:12" ht="14.25" customHeight="1">
      <c r="A187" s="42">
        <v>222</v>
      </c>
      <c r="B187" s="42">
        <v>17</v>
      </c>
      <c r="C187" s="38" t="s">
        <v>210</v>
      </c>
      <c r="D187" s="38" t="s">
        <v>247</v>
      </c>
      <c r="E187" s="41">
        <v>15974436</v>
      </c>
      <c r="F187" s="41">
        <v>114474</v>
      </c>
      <c r="G187" s="41">
        <v>351756</v>
      </c>
      <c r="H187" s="41">
        <v>436611</v>
      </c>
      <c r="I187" s="41">
        <v>-38281</v>
      </c>
      <c r="J187" s="41">
        <v>0</v>
      </c>
      <c r="K187" s="41">
        <v>6</v>
      </c>
      <c r="L187" s="41">
        <v>0</v>
      </c>
    </row>
    <row r="188" spans="1:12" ht="14.25" customHeight="1">
      <c r="A188" s="42">
        <v>231</v>
      </c>
      <c r="B188" s="42">
        <v>18</v>
      </c>
      <c r="C188" s="38" t="s">
        <v>219</v>
      </c>
      <c r="D188" s="38" t="s">
        <v>247</v>
      </c>
      <c r="E188" s="41">
        <v>15603816</v>
      </c>
      <c r="F188" s="41">
        <v>57094</v>
      </c>
      <c r="G188" s="41">
        <v>306440</v>
      </c>
      <c r="H188" s="41">
        <v>320416</v>
      </c>
      <c r="I188" s="43">
        <v>9073</v>
      </c>
      <c r="J188" s="41">
        <v>0</v>
      </c>
      <c r="K188" s="41">
        <v>6</v>
      </c>
      <c r="L188" s="41">
        <v>0</v>
      </c>
    </row>
    <row r="189" spans="1:12" ht="14.25" customHeight="1">
      <c r="A189" s="42">
        <v>232</v>
      </c>
      <c r="B189" s="42">
        <v>19</v>
      </c>
      <c r="C189" s="38" t="s">
        <v>220</v>
      </c>
      <c r="D189" s="38" t="s">
        <v>247</v>
      </c>
      <c r="E189" s="41">
        <v>15244540</v>
      </c>
      <c r="F189" s="41">
        <v>525161</v>
      </c>
      <c r="G189" s="41">
        <v>1201611</v>
      </c>
      <c r="H189" s="41">
        <v>1324257</v>
      </c>
      <c r="I189" s="43">
        <v>284809</v>
      </c>
      <c r="J189" s="41">
        <v>0</v>
      </c>
      <c r="K189" s="41">
        <v>18</v>
      </c>
      <c r="L189" s="41">
        <v>0</v>
      </c>
    </row>
    <row r="190" spans="1:12" ht="14.25" customHeight="1">
      <c r="A190" s="42">
        <v>233</v>
      </c>
      <c r="B190" s="42">
        <v>20</v>
      </c>
      <c r="C190" s="38" t="s">
        <v>221</v>
      </c>
      <c r="D190" s="38" t="s">
        <v>247</v>
      </c>
      <c r="E190" s="41">
        <v>15221429</v>
      </c>
      <c r="F190" s="41">
        <v>102551</v>
      </c>
      <c r="G190" s="41">
        <v>284232</v>
      </c>
      <c r="H190" s="41">
        <v>292803</v>
      </c>
      <c r="I190" s="43">
        <v>-21813</v>
      </c>
      <c r="J190" s="41">
        <v>0</v>
      </c>
      <c r="K190" s="41">
        <v>10</v>
      </c>
      <c r="L190" s="41">
        <v>0</v>
      </c>
    </row>
    <row r="191" spans="1:12" ht="14.25" customHeight="1" thickBot="1">
      <c r="A191" s="42">
        <v>241</v>
      </c>
      <c r="B191" s="42">
        <v>21</v>
      </c>
      <c r="C191" s="38" t="s">
        <v>228</v>
      </c>
      <c r="D191" s="38" t="s">
        <v>247</v>
      </c>
      <c r="E191" s="41">
        <v>14565117</v>
      </c>
      <c r="F191" s="41">
        <v>263172</v>
      </c>
      <c r="G191" s="41">
        <v>743264</v>
      </c>
      <c r="H191" s="41">
        <v>1770349</v>
      </c>
      <c r="I191" s="43">
        <v>173261</v>
      </c>
      <c r="J191" s="41">
        <v>0</v>
      </c>
      <c r="K191" s="41">
        <v>12</v>
      </c>
      <c r="L191" s="41">
        <v>0</v>
      </c>
    </row>
    <row r="192" spans="3:12" ht="13.5" thickBot="1">
      <c r="C192" s="64" t="s">
        <v>319</v>
      </c>
      <c r="E192" s="65">
        <v>560795218</v>
      </c>
      <c r="F192" s="65">
        <v>176069122</v>
      </c>
      <c r="G192" s="65">
        <v>122046442</v>
      </c>
      <c r="H192" s="65">
        <v>231466723</v>
      </c>
      <c r="I192" s="65">
        <v>14214231</v>
      </c>
      <c r="J192" s="65">
        <v>251861</v>
      </c>
      <c r="K192" s="65">
        <v>855</v>
      </c>
      <c r="L192" s="41">
        <v>14614447</v>
      </c>
    </row>
    <row r="197" ht="13.5" thickBot="1"/>
    <row r="198" ht="13.5" thickBot="1">
      <c r="C198" s="5" t="s">
        <v>271</v>
      </c>
    </row>
    <row r="199" ht="13.5" thickBot="1">
      <c r="C199" s="72" t="s">
        <v>328</v>
      </c>
    </row>
    <row r="200" spans="1:12" ht="39" thickBot="1">
      <c r="A200" s="6" t="s">
        <v>6</v>
      </c>
      <c r="B200" s="6" t="s">
        <v>257</v>
      </c>
      <c r="C200" s="7" t="s">
        <v>7</v>
      </c>
      <c r="D200" s="6" t="s">
        <v>8</v>
      </c>
      <c r="E200" s="8" t="s">
        <v>263</v>
      </c>
      <c r="F200" s="8" t="s">
        <v>10</v>
      </c>
      <c r="G200" s="8" t="s">
        <v>251</v>
      </c>
      <c r="H200" s="8" t="s">
        <v>260</v>
      </c>
      <c r="I200" s="8" t="s">
        <v>252</v>
      </c>
      <c r="J200" s="9" t="s">
        <v>241</v>
      </c>
      <c r="K200" s="6" t="s">
        <v>244</v>
      </c>
      <c r="L200" s="8" t="s">
        <v>261</v>
      </c>
    </row>
    <row r="201" spans="1:12" ht="38.25">
      <c r="A201" s="68" t="s">
        <v>305</v>
      </c>
      <c r="B201" s="68" t="s">
        <v>308</v>
      </c>
      <c r="C201" s="69" t="s">
        <v>333</v>
      </c>
      <c r="D201" s="68" t="s">
        <v>307</v>
      </c>
      <c r="E201" s="68" t="s">
        <v>309</v>
      </c>
      <c r="F201" s="68" t="s">
        <v>310</v>
      </c>
      <c r="G201" s="68" t="s">
        <v>311</v>
      </c>
      <c r="H201" s="68" t="s">
        <v>313</v>
      </c>
      <c r="I201" s="68" t="s">
        <v>314</v>
      </c>
      <c r="J201" s="68" t="s">
        <v>315</v>
      </c>
      <c r="K201" s="68" t="s">
        <v>316</v>
      </c>
      <c r="L201" s="68" t="s">
        <v>317</v>
      </c>
    </row>
    <row r="202" spans="1:12" ht="14.25" customHeight="1">
      <c r="A202" s="42">
        <v>44</v>
      </c>
      <c r="B202" s="42">
        <v>1</v>
      </c>
      <c r="C202" s="38" t="s">
        <v>59</v>
      </c>
      <c r="D202" s="38" t="s">
        <v>247</v>
      </c>
      <c r="E202" s="41">
        <v>82272967</v>
      </c>
      <c r="F202" s="41">
        <v>11466069</v>
      </c>
      <c r="G202" s="41">
        <v>5552020</v>
      </c>
      <c r="H202" s="41">
        <v>20140211</v>
      </c>
      <c r="I202" s="43">
        <v>1316405</v>
      </c>
      <c r="J202" s="41">
        <v>0</v>
      </c>
      <c r="K202" s="41">
        <v>808</v>
      </c>
      <c r="L202" s="41">
        <v>0</v>
      </c>
    </row>
    <row r="203" spans="1:12" ht="14.25" customHeight="1">
      <c r="A203" s="42">
        <v>62</v>
      </c>
      <c r="B203" s="42">
        <v>2</v>
      </c>
      <c r="C203" s="38" t="s">
        <v>303</v>
      </c>
      <c r="D203" s="38" t="s">
        <v>39</v>
      </c>
      <c r="E203" s="41">
        <v>58402630</v>
      </c>
      <c r="F203" s="41">
        <v>46542307</v>
      </c>
      <c r="G203" s="41">
        <v>88032928</v>
      </c>
      <c r="H203" s="41">
        <v>107350018</v>
      </c>
      <c r="I203" s="43">
        <v>36358075</v>
      </c>
      <c r="J203" s="41">
        <v>14099652</v>
      </c>
      <c r="K203" s="41">
        <v>283</v>
      </c>
      <c r="L203" s="41">
        <v>0</v>
      </c>
    </row>
    <row r="204" spans="1:12" ht="14.25" customHeight="1" thickBot="1">
      <c r="A204" s="42">
        <v>70</v>
      </c>
      <c r="B204" s="42">
        <v>3</v>
      </c>
      <c r="C204" s="38" t="s">
        <v>80</v>
      </c>
      <c r="D204" s="38" t="s">
        <v>247</v>
      </c>
      <c r="E204" s="41">
        <v>54264919</v>
      </c>
      <c r="F204" s="41">
        <v>19235178</v>
      </c>
      <c r="G204" s="41">
        <v>3391330</v>
      </c>
      <c r="H204" s="41">
        <v>11591264</v>
      </c>
      <c r="I204" s="43">
        <v>1442738</v>
      </c>
      <c r="J204" s="41">
        <v>0</v>
      </c>
      <c r="K204" s="41">
        <v>265</v>
      </c>
      <c r="L204" s="41">
        <v>54269919</v>
      </c>
    </row>
    <row r="205" spans="3:12" ht="13.5" thickBot="1">
      <c r="C205" s="64" t="s">
        <v>319</v>
      </c>
      <c r="E205" s="65">
        <v>194940516</v>
      </c>
      <c r="F205" s="65">
        <v>77243554</v>
      </c>
      <c r="G205" s="65">
        <v>96976278</v>
      </c>
      <c r="H205" s="65">
        <v>139081493</v>
      </c>
      <c r="I205" s="65">
        <v>39117218</v>
      </c>
      <c r="J205" s="65">
        <v>14099652</v>
      </c>
      <c r="K205" s="65">
        <v>1356</v>
      </c>
      <c r="L205" s="65">
        <v>54269919</v>
      </c>
    </row>
    <row r="210" ht="13.5" thickBot="1"/>
    <row r="211" ht="13.5" thickBot="1">
      <c r="C211" s="5" t="s">
        <v>272</v>
      </c>
    </row>
    <row r="212" ht="13.5" thickBot="1">
      <c r="C212" s="72" t="s">
        <v>329</v>
      </c>
    </row>
    <row r="213" spans="1:12" ht="39" thickBot="1">
      <c r="A213" s="6" t="s">
        <v>6</v>
      </c>
      <c r="B213" s="6" t="s">
        <v>257</v>
      </c>
      <c r="C213" s="7" t="s">
        <v>7</v>
      </c>
      <c r="D213" s="6" t="s">
        <v>8</v>
      </c>
      <c r="E213" s="8" t="s">
        <v>263</v>
      </c>
      <c r="F213" s="8" t="s">
        <v>10</v>
      </c>
      <c r="G213" s="8" t="s">
        <v>251</v>
      </c>
      <c r="H213" s="8" t="s">
        <v>260</v>
      </c>
      <c r="I213" s="8" t="s">
        <v>252</v>
      </c>
      <c r="J213" s="9" t="s">
        <v>241</v>
      </c>
      <c r="K213" s="6" t="s">
        <v>244</v>
      </c>
      <c r="L213" s="8" t="s">
        <v>261</v>
      </c>
    </row>
    <row r="214" spans="1:12" ht="38.25">
      <c r="A214" s="68" t="s">
        <v>305</v>
      </c>
      <c r="B214" s="68" t="s">
        <v>308</v>
      </c>
      <c r="C214" s="69" t="s">
        <v>333</v>
      </c>
      <c r="D214" s="68" t="s">
        <v>307</v>
      </c>
      <c r="E214" s="68" t="s">
        <v>309</v>
      </c>
      <c r="F214" s="68" t="s">
        <v>310</v>
      </c>
      <c r="G214" s="68" t="s">
        <v>311</v>
      </c>
      <c r="H214" s="68" t="s">
        <v>313</v>
      </c>
      <c r="I214" s="68" t="s">
        <v>314</v>
      </c>
      <c r="J214" s="68" t="s">
        <v>315</v>
      </c>
      <c r="K214" s="68" t="s">
        <v>316</v>
      </c>
      <c r="L214" s="68" t="s">
        <v>317</v>
      </c>
    </row>
    <row r="215" spans="1:12" ht="14.25" customHeight="1">
      <c r="A215" s="42">
        <v>1</v>
      </c>
      <c r="B215" s="42">
        <v>1</v>
      </c>
      <c r="C215" s="38" t="s">
        <v>304</v>
      </c>
      <c r="D215" s="38" t="s">
        <v>247</v>
      </c>
      <c r="E215" s="41">
        <v>2911584533</v>
      </c>
      <c r="F215" s="41">
        <v>240708626</v>
      </c>
      <c r="G215" s="41">
        <v>513550821</v>
      </c>
      <c r="H215" s="41">
        <v>848006612</v>
      </c>
      <c r="I215" s="43">
        <v>82241229</v>
      </c>
      <c r="J215" s="41">
        <v>1422601139</v>
      </c>
      <c r="K215" s="41">
        <v>4382</v>
      </c>
      <c r="L215" s="41">
        <v>2860706832</v>
      </c>
    </row>
    <row r="216" spans="1:12" ht="14.25" customHeight="1">
      <c r="A216" s="42">
        <v>2</v>
      </c>
      <c r="B216" s="42">
        <v>2</v>
      </c>
      <c r="C216" s="38" t="s">
        <v>12</v>
      </c>
      <c r="D216" s="38" t="s">
        <v>13</v>
      </c>
      <c r="E216" s="41">
        <v>2587818195</v>
      </c>
      <c r="F216" s="41">
        <v>196877350</v>
      </c>
      <c r="G216" s="41">
        <v>599075631</v>
      </c>
      <c r="H216" s="41">
        <v>1532068365</v>
      </c>
      <c r="I216" s="43">
        <v>20691260</v>
      </c>
      <c r="J216" s="41">
        <v>859377353</v>
      </c>
      <c r="K216" s="41">
        <v>4399</v>
      </c>
      <c r="L216" s="41">
        <v>2232024573</v>
      </c>
    </row>
    <row r="217" spans="1:12" ht="14.25" customHeight="1">
      <c r="A217" s="42">
        <v>3</v>
      </c>
      <c r="B217" s="42">
        <v>3</v>
      </c>
      <c r="C217" s="38" t="s">
        <v>14</v>
      </c>
      <c r="D217" s="38" t="s">
        <v>247</v>
      </c>
      <c r="E217" s="41">
        <v>902608835</v>
      </c>
      <c r="F217" s="41">
        <v>166295948</v>
      </c>
      <c r="G217" s="41">
        <v>366716197</v>
      </c>
      <c r="H217" s="41">
        <v>726214187</v>
      </c>
      <c r="I217" s="44">
        <v>0</v>
      </c>
      <c r="J217" s="41">
        <v>529906877</v>
      </c>
      <c r="K217" s="41">
        <v>3902</v>
      </c>
      <c r="L217" s="41">
        <v>723647452</v>
      </c>
    </row>
    <row r="218" spans="1:12" ht="14.25" customHeight="1">
      <c r="A218" s="42">
        <v>12</v>
      </c>
      <c r="B218" s="42">
        <v>4</v>
      </c>
      <c r="C218" s="38" t="s">
        <v>25</v>
      </c>
      <c r="D218" s="38" t="s">
        <v>247</v>
      </c>
      <c r="E218" s="41">
        <v>268418167</v>
      </c>
      <c r="F218" s="41">
        <v>29670849</v>
      </c>
      <c r="G218" s="41">
        <v>22674730</v>
      </c>
      <c r="H218" s="41">
        <v>79349989</v>
      </c>
      <c r="I218" s="43">
        <v>7661592</v>
      </c>
      <c r="J218" s="41">
        <v>38233247</v>
      </c>
      <c r="K218" s="41">
        <v>819</v>
      </c>
      <c r="L218" s="41">
        <v>257733416</v>
      </c>
    </row>
    <row r="219" spans="1:12" ht="14.25" customHeight="1">
      <c r="A219" s="42">
        <v>14</v>
      </c>
      <c r="B219" s="42">
        <v>5</v>
      </c>
      <c r="C219" s="38" t="s">
        <v>27</v>
      </c>
      <c r="D219" s="38" t="s">
        <v>247</v>
      </c>
      <c r="E219" s="41">
        <v>250866520</v>
      </c>
      <c r="F219" s="41">
        <v>1317210</v>
      </c>
      <c r="G219" s="41">
        <v>37996491</v>
      </c>
      <c r="H219" s="41">
        <v>147892011</v>
      </c>
      <c r="I219" s="43">
        <v>-33068189</v>
      </c>
      <c r="J219" s="41">
        <v>6789084</v>
      </c>
      <c r="K219" s="41">
        <v>887</v>
      </c>
      <c r="L219" s="41">
        <v>244224522</v>
      </c>
    </row>
    <row r="220" spans="1:12" ht="14.25" customHeight="1">
      <c r="A220" s="42">
        <v>23</v>
      </c>
      <c r="B220" s="42">
        <v>6</v>
      </c>
      <c r="C220" s="38" t="s">
        <v>36</v>
      </c>
      <c r="D220" s="38" t="s">
        <v>247</v>
      </c>
      <c r="E220" s="41">
        <v>165452604</v>
      </c>
      <c r="F220" s="41">
        <v>175122790</v>
      </c>
      <c r="G220" s="41">
        <v>0</v>
      </c>
      <c r="H220" s="41">
        <v>24314294</v>
      </c>
      <c r="I220" s="43">
        <v>170925504</v>
      </c>
      <c r="J220" s="41">
        <v>66971</v>
      </c>
      <c r="K220" s="41">
        <v>191</v>
      </c>
      <c r="L220" s="41">
        <v>0</v>
      </c>
    </row>
    <row r="221" spans="1:12" ht="14.25" customHeight="1">
      <c r="A221" s="42">
        <v>32</v>
      </c>
      <c r="B221" s="42">
        <v>7</v>
      </c>
      <c r="C221" s="38" t="s">
        <v>45</v>
      </c>
      <c r="D221" s="38" t="s">
        <v>247</v>
      </c>
      <c r="E221" s="41">
        <v>121155607</v>
      </c>
      <c r="F221" s="41">
        <v>16131309</v>
      </c>
      <c r="G221" s="41">
        <v>27237395</v>
      </c>
      <c r="H221" s="41">
        <v>43743567</v>
      </c>
      <c r="I221" s="43">
        <v>729450</v>
      </c>
      <c r="J221" s="41">
        <v>65742833</v>
      </c>
      <c r="K221" s="41">
        <v>0</v>
      </c>
      <c r="L221" s="41">
        <v>121155607</v>
      </c>
    </row>
    <row r="222" spans="1:12" ht="14.25" customHeight="1">
      <c r="A222" s="42">
        <v>33</v>
      </c>
      <c r="B222" s="42">
        <v>8</v>
      </c>
      <c r="C222" s="38" t="s">
        <v>46</v>
      </c>
      <c r="D222" s="38" t="s">
        <v>247</v>
      </c>
      <c r="E222" s="41">
        <v>120710567</v>
      </c>
      <c r="F222" s="41">
        <v>26132090</v>
      </c>
      <c r="G222" s="41">
        <v>52226719</v>
      </c>
      <c r="H222" s="41">
        <v>76999951</v>
      </c>
      <c r="I222" s="43">
        <v>4196361</v>
      </c>
      <c r="J222" s="41">
        <v>17437057</v>
      </c>
      <c r="K222" s="41">
        <v>853</v>
      </c>
      <c r="L222" s="41">
        <v>116910696</v>
      </c>
    </row>
    <row r="223" spans="1:12" ht="14.25" customHeight="1">
      <c r="A223" s="42">
        <v>37</v>
      </c>
      <c r="B223" s="42">
        <v>9</v>
      </c>
      <c r="C223" s="38" t="s">
        <v>246</v>
      </c>
      <c r="D223" s="38" t="s">
        <v>51</v>
      </c>
      <c r="E223" s="41">
        <v>110524320</v>
      </c>
      <c r="F223" s="41">
        <v>17088620</v>
      </c>
      <c r="G223" s="41">
        <v>16031857</v>
      </c>
      <c r="H223" s="41">
        <v>44330523</v>
      </c>
      <c r="I223" s="43">
        <v>5568552</v>
      </c>
      <c r="J223" s="41">
        <v>9762695</v>
      </c>
      <c r="K223" s="41">
        <v>525</v>
      </c>
      <c r="L223" s="41">
        <v>102331256</v>
      </c>
    </row>
    <row r="224" spans="1:12" ht="14.25" customHeight="1">
      <c r="A224" s="42">
        <v>39</v>
      </c>
      <c r="B224" s="42">
        <v>10</v>
      </c>
      <c r="C224" s="38" t="s">
        <v>53</v>
      </c>
      <c r="D224" s="38" t="s">
        <v>247</v>
      </c>
      <c r="E224" s="41">
        <v>90369840</v>
      </c>
      <c r="F224" s="41">
        <v>3222840</v>
      </c>
      <c r="G224" s="41">
        <v>19909035</v>
      </c>
      <c r="H224" s="41">
        <v>38811700</v>
      </c>
      <c r="I224" s="43">
        <v>-1136283</v>
      </c>
      <c r="J224" s="41">
        <v>9917014</v>
      </c>
      <c r="K224" s="41">
        <v>261</v>
      </c>
      <c r="L224" s="41">
        <v>89405000</v>
      </c>
    </row>
    <row r="225" spans="1:12" ht="14.25" customHeight="1">
      <c r="A225" s="42">
        <v>47</v>
      </c>
      <c r="B225" s="42">
        <v>11</v>
      </c>
      <c r="C225" s="38" t="s">
        <v>61</v>
      </c>
      <c r="D225" s="38" t="s">
        <v>247</v>
      </c>
      <c r="E225" s="41">
        <v>74762262</v>
      </c>
      <c r="F225" s="41">
        <v>18098433</v>
      </c>
      <c r="G225" s="41">
        <v>35446233</v>
      </c>
      <c r="H225" s="41">
        <v>64060420</v>
      </c>
      <c r="I225" s="43">
        <v>5984782</v>
      </c>
      <c r="J225" s="41">
        <v>610667</v>
      </c>
      <c r="K225" s="41">
        <v>530</v>
      </c>
      <c r="L225" s="41">
        <v>73321947</v>
      </c>
    </row>
    <row r="226" spans="1:12" ht="14.25" customHeight="1">
      <c r="A226" s="42">
        <v>49</v>
      </c>
      <c r="B226" s="42">
        <v>12</v>
      </c>
      <c r="C226" s="38" t="s">
        <v>63</v>
      </c>
      <c r="D226" s="38" t="s">
        <v>247</v>
      </c>
      <c r="E226" s="41">
        <v>72505324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</row>
    <row r="227" spans="1:12" ht="14.25" customHeight="1">
      <c r="A227" s="42">
        <v>52</v>
      </c>
      <c r="B227" s="42">
        <v>13</v>
      </c>
      <c r="C227" s="38" t="s">
        <v>246</v>
      </c>
      <c r="D227" s="38" t="s">
        <v>247</v>
      </c>
      <c r="E227" s="41">
        <v>69680122</v>
      </c>
      <c r="F227" s="41">
        <v>5749898</v>
      </c>
      <c r="G227" s="44">
        <v>0</v>
      </c>
      <c r="H227" s="41">
        <v>32766575</v>
      </c>
      <c r="I227" s="44">
        <v>0</v>
      </c>
      <c r="J227" s="41">
        <v>167729</v>
      </c>
      <c r="K227" s="41">
        <v>288</v>
      </c>
      <c r="L227" s="41">
        <v>62033519</v>
      </c>
    </row>
    <row r="228" spans="1:12" ht="14.25" customHeight="1">
      <c r="A228" s="42">
        <v>56</v>
      </c>
      <c r="B228" s="42">
        <v>14</v>
      </c>
      <c r="C228" s="38" t="s">
        <v>68</v>
      </c>
      <c r="D228" s="38" t="s">
        <v>247</v>
      </c>
      <c r="E228" s="41">
        <v>67277604</v>
      </c>
      <c r="F228" s="41">
        <v>17847190</v>
      </c>
      <c r="G228" s="41">
        <v>21642169</v>
      </c>
      <c r="H228" s="41">
        <v>34852596</v>
      </c>
      <c r="I228" s="43">
        <v>1136298</v>
      </c>
      <c r="J228" s="41">
        <v>4317085</v>
      </c>
      <c r="K228" s="41">
        <v>843</v>
      </c>
      <c r="L228" s="41">
        <v>67277604</v>
      </c>
    </row>
    <row r="229" spans="1:12" ht="14.25" customHeight="1">
      <c r="A229" s="42">
        <v>59</v>
      </c>
      <c r="B229" s="42">
        <v>15</v>
      </c>
      <c r="C229" s="38" t="s">
        <v>70</v>
      </c>
      <c r="D229" s="38" t="s">
        <v>247</v>
      </c>
      <c r="E229" s="41">
        <v>62965229</v>
      </c>
      <c r="F229" s="41">
        <v>12271082</v>
      </c>
      <c r="G229" s="41">
        <v>15678635</v>
      </c>
      <c r="H229" s="41">
        <v>27718482</v>
      </c>
      <c r="I229" s="43">
        <v>7292774</v>
      </c>
      <c r="J229" s="41">
        <v>4595272</v>
      </c>
      <c r="K229" s="41">
        <v>260</v>
      </c>
      <c r="L229" s="41">
        <v>62965229</v>
      </c>
    </row>
    <row r="230" spans="1:12" ht="14.25" customHeight="1">
      <c r="A230" s="42">
        <v>64</v>
      </c>
      <c r="B230" s="42">
        <v>16</v>
      </c>
      <c r="C230" s="38" t="s">
        <v>74</v>
      </c>
      <c r="D230" s="38" t="s">
        <v>247</v>
      </c>
      <c r="E230" s="41">
        <v>57893684</v>
      </c>
      <c r="F230" s="41">
        <v>11525987</v>
      </c>
      <c r="G230" s="41">
        <v>21490833</v>
      </c>
      <c r="H230" s="41">
        <v>27123328</v>
      </c>
      <c r="I230" s="43">
        <v>6369528</v>
      </c>
      <c r="J230" s="41">
        <v>398235</v>
      </c>
      <c r="K230" s="41">
        <v>345</v>
      </c>
      <c r="L230" s="41">
        <v>57551798</v>
      </c>
    </row>
    <row r="231" spans="1:12" ht="14.25" customHeight="1">
      <c r="A231" s="42">
        <v>69</v>
      </c>
      <c r="B231" s="42">
        <v>17</v>
      </c>
      <c r="C231" s="38" t="s">
        <v>79</v>
      </c>
      <c r="D231" s="38" t="s">
        <v>247</v>
      </c>
      <c r="E231" s="41">
        <v>54467306</v>
      </c>
      <c r="F231" s="41">
        <v>1613186</v>
      </c>
      <c r="G231" s="41">
        <v>3194360</v>
      </c>
      <c r="H231" s="41">
        <v>10030881</v>
      </c>
      <c r="I231" s="43">
        <v>852482</v>
      </c>
      <c r="J231" s="41">
        <v>0</v>
      </c>
      <c r="K231" s="41">
        <v>47</v>
      </c>
      <c r="L231" s="41">
        <v>0</v>
      </c>
    </row>
    <row r="232" spans="1:12" ht="14.25" customHeight="1">
      <c r="A232" s="42">
        <v>71</v>
      </c>
      <c r="B232" s="42">
        <v>18</v>
      </c>
      <c r="C232" s="38" t="s">
        <v>81</v>
      </c>
      <c r="D232" s="38" t="s">
        <v>247</v>
      </c>
      <c r="E232" s="41">
        <v>53597748</v>
      </c>
      <c r="F232" s="41">
        <v>27804782</v>
      </c>
      <c r="G232" s="41">
        <v>162500252</v>
      </c>
      <c r="H232" s="41">
        <v>169781966</v>
      </c>
      <c r="I232" s="43">
        <v>11880072</v>
      </c>
      <c r="J232" s="41">
        <v>16637540</v>
      </c>
      <c r="K232" s="41">
        <v>249</v>
      </c>
      <c r="L232" s="41">
        <v>53597748</v>
      </c>
    </row>
    <row r="233" spans="1:12" ht="14.25" customHeight="1">
      <c r="A233" s="42">
        <v>76</v>
      </c>
      <c r="B233" s="42">
        <v>19</v>
      </c>
      <c r="C233" s="38" t="s">
        <v>85</v>
      </c>
      <c r="D233" s="38" t="s">
        <v>247</v>
      </c>
      <c r="E233" s="41">
        <v>51368913</v>
      </c>
      <c r="F233" s="41">
        <v>6859825</v>
      </c>
      <c r="G233" s="41">
        <v>4554722</v>
      </c>
      <c r="H233" s="41">
        <v>19905875</v>
      </c>
      <c r="I233" s="43">
        <v>65342</v>
      </c>
      <c r="J233" s="41">
        <v>6490080</v>
      </c>
      <c r="K233" s="41">
        <v>292</v>
      </c>
      <c r="L233" s="41">
        <v>50751592</v>
      </c>
    </row>
    <row r="234" spans="1:12" ht="14.25" customHeight="1">
      <c r="A234" s="42">
        <v>79</v>
      </c>
      <c r="B234" s="42">
        <v>20</v>
      </c>
      <c r="C234" s="38" t="s">
        <v>87</v>
      </c>
      <c r="D234" s="38" t="s">
        <v>247</v>
      </c>
      <c r="E234" s="41">
        <v>50888405</v>
      </c>
      <c r="F234" s="41">
        <v>5357288</v>
      </c>
      <c r="G234" s="41">
        <v>9884007</v>
      </c>
      <c r="H234" s="41">
        <v>21365476</v>
      </c>
      <c r="I234" s="43">
        <v>-2608887</v>
      </c>
      <c r="J234" s="41">
        <v>27853834</v>
      </c>
      <c r="K234" s="41">
        <v>321</v>
      </c>
      <c r="L234" s="41">
        <v>48610045</v>
      </c>
    </row>
    <row r="235" spans="1:12" ht="14.25" customHeight="1">
      <c r="A235" s="42">
        <v>91</v>
      </c>
      <c r="B235" s="42">
        <v>21</v>
      </c>
      <c r="C235" s="38" t="s">
        <v>97</v>
      </c>
      <c r="D235" s="38" t="s">
        <v>247</v>
      </c>
      <c r="E235" s="41">
        <v>43040241</v>
      </c>
      <c r="F235" s="41">
        <v>15944655</v>
      </c>
      <c r="G235" s="41">
        <v>26008398</v>
      </c>
      <c r="H235" s="41">
        <v>30442362</v>
      </c>
      <c r="I235" s="43">
        <v>11528355</v>
      </c>
      <c r="J235" s="41">
        <v>24547492</v>
      </c>
      <c r="K235" s="41">
        <v>180</v>
      </c>
      <c r="L235" s="41">
        <v>41819179</v>
      </c>
    </row>
    <row r="236" spans="1:12" ht="14.25" customHeight="1">
      <c r="A236" s="42">
        <v>94</v>
      </c>
      <c r="B236" s="42">
        <v>22</v>
      </c>
      <c r="C236" s="38" t="s">
        <v>99</v>
      </c>
      <c r="D236" s="38" t="s">
        <v>247</v>
      </c>
      <c r="E236" s="41">
        <v>41995239</v>
      </c>
      <c r="F236" s="41">
        <v>8017803</v>
      </c>
      <c r="G236" s="41">
        <v>19279296</v>
      </c>
      <c r="H236" s="41">
        <v>25786983</v>
      </c>
      <c r="I236" s="43">
        <v>3524146</v>
      </c>
      <c r="J236" s="41">
        <v>9791000</v>
      </c>
      <c r="K236" s="41">
        <v>165</v>
      </c>
      <c r="L236" s="41">
        <v>39475539</v>
      </c>
    </row>
    <row r="237" spans="1:12" ht="14.25" customHeight="1">
      <c r="A237" s="42">
        <v>97</v>
      </c>
      <c r="B237" s="42">
        <v>23</v>
      </c>
      <c r="C237" s="38" t="s">
        <v>101</v>
      </c>
      <c r="D237" s="38" t="s">
        <v>247</v>
      </c>
      <c r="E237" s="41">
        <v>41112897</v>
      </c>
      <c r="F237" s="41">
        <v>10797342</v>
      </c>
      <c r="G237" s="41">
        <v>8464761</v>
      </c>
      <c r="H237" s="41">
        <v>35419480</v>
      </c>
      <c r="I237" s="43">
        <v>2388784</v>
      </c>
      <c r="J237" s="41">
        <v>17230618</v>
      </c>
      <c r="K237" s="41">
        <v>353</v>
      </c>
      <c r="L237" s="41">
        <v>40031933</v>
      </c>
    </row>
    <row r="238" spans="1:12" ht="14.25" customHeight="1">
      <c r="A238" s="42">
        <v>100</v>
      </c>
      <c r="B238" s="42">
        <v>24</v>
      </c>
      <c r="C238" s="38" t="s">
        <v>104</v>
      </c>
      <c r="D238" s="38" t="s">
        <v>247</v>
      </c>
      <c r="E238" s="41">
        <v>40896587</v>
      </c>
      <c r="F238" s="41">
        <v>1355718</v>
      </c>
      <c r="G238" s="41">
        <v>3425413</v>
      </c>
      <c r="H238" s="41">
        <v>9158451</v>
      </c>
      <c r="I238" s="43">
        <v>897767</v>
      </c>
      <c r="J238" s="41">
        <v>0</v>
      </c>
      <c r="K238" s="41">
        <v>47</v>
      </c>
      <c r="L238" s="41">
        <v>0</v>
      </c>
    </row>
    <row r="239" spans="1:12" ht="14.25" customHeight="1">
      <c r="A239" s="42">
        <v>102</v>
      </c>
      <c r="B239" s="42">
        <v>25</v>
      </c>
      <c r="C239" s="38" t="s">
        <v>106</v>
      </c>
      <c r="D239" s="38" t="s">
        <v>247</v>
      </c>
      <c r="E239" s="41">
        <v>40753353</v>
      </c>
      <c r="F239" s="41">
        <v>5703168</v>
      </c>
      <c r="G239" s="41">
        <v>31186399</v>
      </c>
      <c r="H239" s="41">
        <v>35773247</v>
      </c>
      <c r="I239" s="43">
        <v>2244570</v>
      </c>
      <c r="J239" s="41">
        <v>3925303</v>
      </c>
      <c r="K239" s="41">
        <v>177</v>
      </c>
      <c r="L239" s="41">
        <v>28975920</v>
      </c>
    </row>
    <row r="240" spans="1:12" ht="14.25" customHeight="1">
      <c r="A240" s="42">
        <v>104</v>
      </c>
      <c r="B240" s="42">
        <v>26</v>
      </c>
      <c r="C240" s="38" t="s">
        <v>108</v>
      </c>
      <c r="D240" s="38" t="s">
        <v>247</v>
      </c>
      <c r="E240" s="41">
        <v>40369338</v>
      </c>
      <c r="F240" s="41">
        <v>6174259</v>
      </c>
      <c r="G240" s="41">
        <v>5646687</v>
      </c>
      <c r="H240" s="41">
        <v>13912565</v>
      </c>
      <c r="I240" s="43">
        <v>1377999</v>
      </c>
      <c r="J240" s="41">
        <v>29592960</v>
      </c>
      <c r="K240" s="41">
        <v>263</v>
      </c>
      <c r="L240" s="41">
        <v>40369338</v>
      </c>
    </row>
    <row r="241" spans="1:12" ht="14.25" customHeight="1">
      <c r="A241" s="42">
        <v>107</v>
      </c>
      <c r="B241" s="42">
        <v>27</v>
      </c>
      <c r="C241" s="38" t="s">
        <v>110</v>
      </c>
      <c r="D241" s="38" t="s">
        <v>247</v>
      </c>
      <c r="E241" s="41">
        <v>39194716</v>
      </c>
      <c r="F241" s="41">
        <v>7017244</v>
      </c>
      <c r="G241" s="41">
        <v>10724182</v>
      </c>
      <c r="H241" s="41">
        <v>22786537</v>
      </c>
      <c r="I241" s="43">
        <v>118817</v>
      </c>
      <c r="J241" s="41">
        <v>554924</v>
      </c>
      <c r="K241" s="41">
        <v>317</v>
      </c>
      <c r="L241" s="41">
        <v>33202584</v>
      </c>
    </row>
    <row r="242" spans="1:12" ht="14.25" customHeight="1">
      <c r="A242" s="42">
        <v>111</v>
      </c>
      <c r="B242" s="42">
        <v>28</v>
      </c>
      <c r="C242" s="38" t="s">
        <v>114</v>
      </c>
      <c r="D242" s="38" t="s">
        <v>247</v>
      </c>
      <c r="E242" s="41">
        <v>37022435</v>
      </c>
      <c r="F242" s="41">
        <v>4771464</v>
      </c>
      <c r="G242" s="66">
        <v>5006571</v>
      </c>
      <c r="H242" s="41">
        <v>21415017</v>
      </c>
      <c r="I242" s="43">
        <v>1268884</v>
      </c>
      <c r="J242" s="41">
        <v>5143313</v>
      </c>
      <c r="K242" s="41">
        <v>139</v>
      </c>
      <c r="L242" s="41">
        <v>37022435</v>
      </c>
    </row>
    <row r="243" spans="1:12" ht="14.25" customHeight="1">
      <c r="A243" s="42">
        <v>113</v>
      </c>
      <c r="B243" s="42">
        <v>29</v>
      </c>
      <c r="C243" s="38" t="s">
        <v>116</v>
      </c>
      <c r="D243" s="38" t="s">
        <v>247</v>
      </c>
      <c r="E243" s="41">
        <v>36041448</v>
      </c>
      <c r="F243" s="41">
        <v>1177524</v>
      </c>
      <c r="G243" s="41">
        <v>5585234</v>
      </c>
      <c r="H243" s="41">
        <v>10557460</v>
      </c>
      <c r="I243" s="43">
        <v>626847</v>
      </c>
      <c r="J243" s="41">
        <v>4488077</v>
      </c>
      <c r="K243" s="41">
        <v>59</v>
      </c>
      <c r="L243" s="41">
        <v>36041448</v>
      </c>
    </row>
    <row r="244" spans="1:12" ht="14.25" customHeight="1">
      <c r="A244" s="42">
        <v>116</v>
      </c>
      <c r="B244" s="42">
        <v>30</v>
      </c>
      <c r="C244" s="38" t="s">
        <v>119</v>
      </c>
      <c r="D244" s="38" t="s">
        <v>247</v>
      </c>
      <c r="E244" s="41">
        <v>34271653</v>
      </c>
      <c r="F244" s="41">
        <v>8657447</v>
      </c>
      <c r="G244" s="41">
        <v>12560770</v>
      </c>
      <c r="H244" s="41">
        <v>21992924</v>
      </c>
      <c r="I244" s="43">
        <v>1064032</v>
      </c>
      <c r="J244" s="41">
        <v>2435520</v>
      </c>
      <c r="K244" s="41">
        <v>473</v>
      </c>
      <c r="L244" s="41">
        <v>34271653</v>
      </c>
    </row>
    <row r="245" spans="1:12" ht="14.25" customHeight="1">
      <c r="A245" s="42">
        <v>121</v>
      </c>
      <c r="B245" s="42">
        <v>31</v>
      </c>
      <c r="C245" s="38" t="s">
        <v>124</v>
      </c>
      <c r="D245" s="38" t="s">
        <v>247</v>
      </c>
      <c r="E245" s="41">
        <v>31782133</v>
      </c>
      <c r="F245" s="41">
        <v>2224161</v>
      </c>
      <c r="G245" s="41">
        <v>2823777</v>
      </c>
      <c r="H245" s="41">
        <v>7646901</v>
      </c>
      <c r="I245" s="43">
        <v>1724521</v>
      </c>
      <c r="J245" s="41">
        <v>0</v>
      </c>
      <c r="K245" s="41">
        <v>48</v>
      </c>
      <c r="L245" s="41">
        <v>0</v>
      </c>
    </row>
    <row r="246" spans="1:12" ht="14.25" customHeight="1">
      <c r="A246" s="42">
        <v>123</v>
      </c>
      <c r="B246" s="42">
        <v>32</v>
      </c>
      <c r="C246" s="38" t="s">
        <v>1</v>
      </c>
      <c r="D246" s="38" t="s">
        <v>247</v>
      </c>
      <c r="E246" s="41">
        <v>31482074</v>
      </c>
      <c r="F246" s="41">
        <v>6250884</v>
      </c>
      <c r="G246" s="41">
        <v>9495593</v>
      </c>
      <c r="H246" s="41">
        <v>11504437</v>
      </c>
      <c r="I246" s="43">
        <v>4095730</v>
      </c>
      <c r="J246" s="41">
        <v>24337802</v>
      </c>
      <c r="K246" s="41">
        <v>102</v>
      </c>
      <c r="L246" s="41">
        <v>32421105</v>
      </c>
    </row>
    <row r="247" spans="1:12" ht="14.25" customHeight="1">
      <c r="A247" s="42">
        <v>126</v>
      </c>
      <c r="B247" s="42">
        <v>33</v>
      </c>
      <c r="C247" s="38" t="s">
        <v>127</v>
      </c>
      <c r="D247" s="38" t="s">
        <v>247</v>
      </c>
      <c r="E247" s="41">
        <v>30444164</v>
      </c>
      <c r="F247" s="41">
        <v>6798656</v>
      </c>
      <c r="G247" s="41">
        <v>4666284</v>
      </c>
      <c r="H247" s="41">
        <v>22321981</v>
      </c>
      <c r="I247" s="43">
        <v>127530</v>
      </c>
      <c r="J247" s="41">
        <v>754682</v>
      </c>
      <c r="K247" s="41">
        <v>391</v>
      </c>
      <c r="L247" s="41">
        <v>30444164</v>
      </c>
    </row>
    <row r="248" spans="1:12" ht="14.25" customHeight="1">
      <c r="A248" s="42">
        <v>139</v>
      </c>
      <c r="B248" s="42">
        <v>34</v>
      </c>
      <c r="C248" s="38" t="s">
        <v>137</v>
      </c>
      <c r="D248" s="38" t="s">
        <v>247</v>
      </c>
      <c r="E248" s="41">
        <v>26644222</v>
      </c>
      <c r="F248" s="41">
        <v>7284368</v>
      </c>
      <c r="G248" s="41">
        <v>7450661</v>
      </c>
      <c r="H248" s="41">
        <v>10855007</v>
      </c>
      <c r="I248" s="43">
        <v>1758800</v>
      </c>
      <c r="J248" s="41">
        <v>714578</v>
      </c>
      <c r="K248" s="41">
        <v>350</v>
      </c>
      <c r="L248" s="41">
        <v>26644222</v>
      </c>
    </row>
    <row r="249" spans="1:12" ht="14.25" customHeight="1">
      <c r="A249" s="42">
        <v>142</v>
      </c>
      <c r="B249" s="42">
        <v>35</v>
      </c>
      <c r="C249" s="38" t="s">
        <v>140</v>
      </c>
      <c r="D249" s="38" t="s">
        <v>247</v>
      </c>
      <c r="E249" s="41">
        <v>26068666</v>
      </c>
      <c r="F249" s="41">
        <v>3749913</v>
      </c>
      <c r="G249" s="41">
        <v>7828342</v>
      </c>
      <c r="H249" s="41">
        <v>20893112</v>
      </c>
      <c r="I249" s="43">
        <v>828324</v>
      </c>
      <c r="J249" s="41">
        <v>93308</v>
      </c>
      <c r="K249" s="41">
        <v>160</v>
      </c>
      <c r="L249" s="41">
        <v>23806025</v>
      </c>
    </row>
    <row r="250" spans="1:12" ht="14.25" customHeight="1">
      <c r="A250" s="42">
        <v>143</v>
      </c>
      <c r="B250" s="42">
        <v>36</v>
      </c>
      <c r="C250" s="38" t="s">
        <v>141</v>
      </c>
      <c r="D250" s="38" t="s">
        <v>247</v>
      </c>
      <c r="E250" s="41">
        <v>25602978</v>
      </c>
      <c r="F250" s="41">
        <v>1727957</v>
      </c>
      <c r="G250" s="41">
        <v>3335173</v>
      </c>
      <c r="H250" s="41">
        <v>5300829</v>
      </c>
      <c r="I250" s="43">
        <v>973156</v>
      </c>
      <c r="J250" s="41">
        <v>0</v>
      </c>
      <c r="K250" s="41">
        <v>42</v>
      </c>
      <c r="L250" s="41">
        <v>0</v>
      </c>
    </row>
    <row r="251" spans="1:12" ht="14.25" customHeight="1">
      <c r="A251" s="42">
        <v>145</v>
      </c>
      <c r="B251" s="42">
        <v>37</v>
      </c>
      <c r="C251" s="38" t="s">
        <v>143</v>
      </c>
      <c r="D251" s="38" t="s">
        <v>247</v>
      </c>
      <c r="E251" s="41">
        <v>24955659</v>
      </c>
      <c r="F251" s="41">
        <v>4974311</v>
      </c>
      <c r="G251" s="41">
        <v>1264949</v>
      </c>
      <c r="H251" s="41">
        <v>6853563</v>
      </c>
      <c r="I251" s="43">
        <v>294206</v>
      </c>
      <c r="J251" s="41">
        <v>148046</v>
      </c>
      <c r="K251" s="41">
        <v>286</v>
      </c>
      <c r="L251" s="41">
        <v>24955659</v>
      </c>
    </row>
    <row r="252" spans="1:12" ht="14.25" customHeight="1">
      <c r="A252" s="42">
        <v>146</v>
      </c>
      <c r="B252" s="42">
        <v>38</v>
      </c>
      <c r="C252" s="38" t="s">
        <v>144</v>
      </c>
      <c r="D252" s="38" t="s">
        <v>247</v>
      </c>
      <c r="E252" s="41">
        <v>24723301</v>
      </c>
      <c r="F252" s="41">
        <v>4074381</v>
      </c>
      <c r="G252" s="41">
        <v>5121395</v>
      </c>
      <c r="H252" s="41">
        <v>15089012</v>
      </c>
      <c r="I252" s="43">
        <v>750378</v>
      </c>
      <c r="J252" s="41">
        <v>3500000</v>
      </c>
      <c r="K252" s="41">
        <v>240</v>
      </c>
      <c r="L252" s="41">
        <v>0</v>
      </c>
    </row>
    <row r="253" spans="1:12" ht="14.25" customHeight="1">
      <c r="A253" s="42">
        <v>147</v>
      </c>
      <c r="B253" s="42">
        <v>39</v>
      </c>
      <c r="C253" s="38" t="s">
        <v>145</v>
      </c>
      <c r="D253" s="38" t="s">
        <v>247</v>
      </c>
      <c r="E253" s="41">
        <v>24649595</v>
      </c>
      <c r="F253" s="41">
        <v>2119237</v>
      </c>
      <c r="G253" s="41">
        <v>1987348</v>
      </c>
      <c r="H253" s="41">
        <v>8189692</v>
      </c>
      <c r="I253" s="43">
        <v>481235</v>
      </c>
      <c r="J253" s="41">
        <v>0</v>
      </c>
      <c r="K253" s="41">
        <v>38</v>
      </c>
      <c r="L253" s="41">
        <v>0</v>
      </c>
    </row>
    <row r="254" spans="1:12" ht="14.25" customHeight="1">
      <c r="A254" s="42">
        <v>149</v>
      </c>
      <c r="B254" s="42">
        <v>40</v>
      </c>
      <c r="C254" s="38" t="s">
        <v>5</v>
      </c>
      <c r="D254" s="38" t="s">
        <v>21</v>
      </c>
      <c r="E254" s="41">
        <v>24015620</v>
      </c>
      <c r="F254" s="41">
        <v>5575725</v>
      </c>
      <c r="G254" s="41">
        <v>5911723</v>
      </c>
      <c r="H254" s="41">
        <v>14966794</v>
      </c>
      <c r="I254" s="43">
        <v>1106472</v>
      </c>
      <c r="J254" s="41">
        <v>8355642</v>
      </c>
      <c r="K254" s="41">
        <v>152</v>
      </c>
      <c r="L254" s="41">
        <v>20885210</v>
      </c>
    </row>
    <row r="255" spans="1:12" ht="14.25" customHeight="1">
      <c r="A255" s="42">
        <v>171</v>
      </c>
      <c r="B255" s="42">
        <v>41</v>
      </c>
      <c r="C255" s="38" t="s">
        <v>164</v>
      </c>
      <c r="D255" s="38" t="s">
        <v>247</v>
      </c>
      <c r="E255" s="41">
        <v>20211137</v>
      </c>
      <c r="F255" s="41">
        <v>2631690</v>
      </c>
      <c r="G255" s="41">
        <v>5546636</v>
      </c>
      <c r="H255" s="41">
        <v>10950945</v>
      </c>
      <c r="I255" s="43">
        <v>2178512</v>
      </c>
      <c r="J255" s="41">
        <v>4965820</v>
      </c>
      <c r="K255" s="41">
        <v>48</v>
      </c>
      <c r="L255" s="41">
        <v>20211137</v>
      </c>
    </row>
    <row r="256" spans="1:12" ht="14.25" customHeight="1">
      <c r="A256" s="42">
        <v>173</v>
      </c>
      <c r="B256" s="42">
        <v>42</v>
      </c>
      <c r="C256" s="38" t="s">
        <v>166</v>
      </c>
      <c r="D256" s="38" t="s">
        <v>247</v>
      </c>
      <c r="E256" s="41">
        <v>20044475</v>
      </c>
      <c r="F256" s="41">
        <v>3869325</v>
      </c>
      <c r="G256" s="41">
        <v>5568367</v>
      </c>
      <c r="H256" s="41">
        <v>8301403</v>
      </c>
      <c r="I256" s="43">
        <v>895040</v>
      </c>
      <c r="J256" s="41">
        <v>2956903</v>
      </c>
      <c r="K256" s="41">
        <v>189</v>
      </c>
      <c r="L256" s="41">
        <v>19923356</v>
      </c>
    </row>
    <row r="257" spans="1:12" ht="14.25" customHeight="1">
      <c r="A257" s="42">
        <v>183</v>
      </c>
      <c r="B257" s="42">
        <v>43</v>
      </c>
      <c r="C257" s="38" t="s">
        <v>176</v>
      </c>
      <c r="D257" s="38" t="s">
        <v>247</v>
      </c>
      <c r="E257" s="41">
        <v>18713214</v>
      </c>
      <c r="F257" s="41">
        <v>331838</v>
      </c>
      <c r="G257" s="41">
        <v>1554971</v>
      </c>
      <c r="H257" s="41">
        <v>5175711</v>
      </c>
      <c r="I257" s="43">
        <v>262141</v>
      </c>
      <c r="J257" s="41">
        <v>0</v>
      </c>
      <c r="K257" s="41">
        <v>3</v>
      </c>
      <c r="L257" s="41">
        <v>0</v>
      </c>
    </row>
    <row r="258" spans="1:12" ht="14.25" customHeight="1">
      <c r="A258" s="42">
        <v>190</v>
      </c>
      <c r="B258" s="42">
        <v>44</v>
      </c>
      <c r="C258" s="38" t="s">
        <v>181</v>
      </c>
      <c r="D258" s="38" t="s">
        <v>247</v>
      </c>
      <c r="E258" s="41">
        <v>18535661</v>
      </c>
      <c r="F258" s="41">
        <v>1209416</v>
      </c>
      <c r="G258" s="41">
        <v>1166086</v>
      </c>
      <c r="H258" s="41">
        <v>3768634</v>
      </c>
      <c r="I258" s="43">
        <v>465437</v>
      </c>
      <c r="J258" s="41">
        <v>0</v>
      </c>
      <c r="K258" s="41">
        <v>43</v>
      </c>
      <c r="L258" s="41">
        <v>0</v>
      </c>
    </row>
    <row r="259" spans="1:12" ht="14.25" customHeight="1">
      <c r="A259" s="42">
        <v>201</v>
      </c>
      <c r="B259" s="42">
        <v>45</v>
      </c>
      <c r="C259" s="38" t="s">
        <v>191</v>
      </c>
      <c r="D259" s="38" t="s">
        <v>247</v>
      </c>
      <c r="E259" s="41">
        <v>17514967</v>
      </c>
      <c r="F259" s="41">
        <v>5200007</v>
      </c>
      <c r="G259" s="41">
        <v>9567338</v>
      </c>
      <c r="H259" s="41">
        <v>14221748</v>
      </c>
      <c r="I259" s="43">
        <v>2734487</v>
      </c>
      <c r="J259" s="41">
        <v>0</v>
      </c>
      <c r="K259" s="41">
        <v>152</v>
      </c>
      <c r="L259" s="41">
        <v>17514967</v>
      </c>
    </row>
    <row r="260" spans="1:12" ht="14.25" customHeight="1">
      <c r="A260" s="42">
        <v>202</v>
      </c>
      <c r="B260" s="42">
        <v>46</v>
      </c>
      <c r="C260" s="38" t="s">
        <v>192</v>
      </c>
      <c r="D260" s="38" t="s">
        <v>247</v>
      </c>
      <c r="E260" s="41">
        <v>17430211</v>
      </c>
      <c r="F260" s="41">
        <v>10827171</v>
      </c>
      <c r="G260" s="41">
        <v>36140400</v>
      </c>
      <c r="H260" s="41">
        <v>37479510</v>
      </c>
      <c r="I260" s="43">
        <v>4387428</v>
      </c>
      <c r="J260" s="41">
        <v>2529812</v>
      </c>
      <c r="K260" s="41">
        <v>252</v>
      </c>
      <c r="L260" s="41">
        <v>17166065</v>
      </c>
    </row>
    <row r="261" spans="1:12" ht="14.25" customHeight="1">
      <c r="A261" s="42">
        <v>206</v>
      </c>
      <c r="B261" s="42">
        <v>47</v>
      </c>
      <c r="C261" s="38" t="s">
        <v>196</v>
      </c>
      <c r="D261" s="38" t="s">
        <v>247</v>
      </c>
      <c r="E261" s="41">
        <v>17297155</v>
      </c>
      <c r="F261" s="41">
        <v>3100235</v>
      </c>
      <c r="G261" s="41">
        <v>5758097</v>
      </c>
      <c r="H261" s="41">
        <v>9742364</v>
      </c>
      <c r="I261" s="43">
        <v>480003</v>
      </c>
      <c r="J261" s="41">
        <v>3529556</v>
      </c>
      <c r="K261" s="41">
        <v>225</v>
      </c>
      <c r="L261" s="41">
        <v>16711742</v>
      </c>
    </row>
    <row r="262" spans="1:12" ht="14.25" customHeight="1">
      <c r="A262" s="42">
        <v>223</v>
      </c>
      <c r="B262" s="42">
        <v>48</v>
      </c>
      <c r="C262" s="38" t="s">
        <v>211</v>
      </c>
      <c r="D262" s="38" t="s">
        <v>247</v>
      </c>
      <c r="E262" s="41">
        <v>15923486</v>
      </c>
      <c r="F262" s="41">
        <v>1877230</v>
      </c>
      <c r="G262" s="41">
        <v>3281197</v>
      </c>
      <c r="H262" s="41">
        <v>4958148</v>
      </c>
      <c r="I262" s="43">
        <v>835954</v>
      </c>
      <c r="J262" s="41">
        <v>452425</v>
      </c>
      <c r="K262" s="41">
        <v>63</v>
      </c>
      <c r="L262" s="41">
        <v>15312506</v>
      </c>
    </row>
    <row r="263" spans="1:12" ht="14.25" customHeight="1">
      <c r="A263" s="42">
        <v>224</v>
      </c>
      <c r="B263" s="42">
        <v>49</v>
      </c>
      <c r="C263" s="38" t="s">
        <v>212</v>
      </c>
      <c r="D263" s="38" t="s">
        <v>247</v>
      </c>
      <c r="E263" s="41">
        <v>15713717</v>
      </c>
      <c r="F263" s="41">
        <v>4301921</v>
      </c>
      <c r="G263" s="41">
        <v>6303146</v>
      </c>
      <c r="H263" s="41">
        <v>11455658</v>
      </c>
      <c r="I263" s="43">
        <v>131318</v>
      </c>
      <c r="J263" s="41">
        <v>521000</v>
      </c>
      <c r="K263" s="41">
        <v>166</v>
      </c>
      <c r="L263" s="41">
        <v>11183332</v>
      </c>
    </row>
    <row r="264" spans="1:12" ht="14.25" customHeight="1">
      <c r="A264" s="42">
        <v>225</v>
      </c>
      <c r="B264" s="42">
        <v>50</v>
      </c>
      <c r="C264" s="38" t="s">
        <v>213</v>
      </c>
      <c r="D264" s="38" t="s">
        <v>247</v>
      </c>
      <c r="E264" s="41">
        <v>15703527</v>
      </c>
      <c r="F264" s="41">
        <v>2385804</v>
      </c>
      <c r="G264" s="41">
        <v>1142324</v>
      </c>
      <c r="H264" s="41">
        <v>6203783</v>
      </c>
      <c r="I264" s="43">
        <v>574215</v>
      </c>
      <c r="J264" s="41">
        <v>55199</v>
      </c>
      <c r="K264" s="41">
        <v>83</v>
      </c>
      <c r="L264" s="41">
        <v>13302819</v>
      </c>
    </row>
    <row r="265" spans="1:12" ht="14.25" customHeight="1">
      <c r="A265" s="42">
        <v>227</v>
      </c>
      <c r="B265" s="42">
        <v>51</v>
      </c>
      <c r="C265" s="38" t="s">
        <v>215</v>
      </c>
      <c r="D265" s="38" t="s">
        <v>247</v>
      </c>
      <c r="E265" s="41">
        <v>15681392</v>
      </c>
      <c r="F265" s="41">
        <v>6199818</v>
      </c>
      <c r="G265" s="41">
        <v>6754272</v>
      </c>
      <c r="H265" s="41">
        <v>14588278</v>
      </c>
      <c r="I265" s="43">
        <v>2140247</v>
      </c>
      <c r="J265" s="41">
        <v>1624499</v>
      </c>
      <c r="K265" s="41">
        <v>165</v>
      </c>
      <c r="L265" s="41">
        <v>15558390</v>
      </c>
    </row>
    <row r="266" spans="1:12" ht="14.25" customHeight="1">
      <c r="A266" s="42">
        <v>234</v>
      </c>
      <c r="B266" s="42">
        <v>52</v>
      </c>
      <c r="C266" s="38" t="s">
        <v>246</v>
      </c>
      <c r="D266" s="38" t="s">
        <v>247</v>
      </c>
      <c r="E266" s="41">
        <v>15201417</v>
      </c>
      <c r="F266" s="41">
        <v>12265142</v>
      </c>
      <c r="G266" s="41">
        <v>8332024</v>
      </c>
      <c r="H266" s="41">
        <v>12090672</v>
      </c>
      <c r="I266" s="43">
        <v>3219568</v>
      </c>
      <c r="J266" s="41">
        <v>201703</v>
      </c>
      <c r="K266" s="41">
        <v>44</v>
      </c>
      <c r="L266" s="41">
        <v>14989260</v>
      </c>
    </row>
    <row r="267" spans="1:12" ht="14.25" customHeight="1">
      <c r="A267" s="42">
        <v>237</v>
      </c>
      <c r="B267" s="42">
        <v>53</v>
      </c>
      <c r="C267" s="38" t="s">
        <v>224</v>
      </c>
      <c r="D267" s="38" t="s">
        <v>247</v>
      </c>
      <c r="E267" s="41">
        <v>14912697</v>
      </c>
      <c r="F267" s="41">
        <v>685770</v>
      </c>
      <c r="G267" s="41">
        <v>4019918</v>
      </c>
      <c r="H267" s="41">
        <v>11499623</v>
      </c>
      <c r="I267" s="43">
        <v>-2170060</v>
      </c>
      <c r="J267" s="41">
        <v>3673</v>
      </c>
      <c r="K267" s="41">
        <v>94</v>
      </c>
      <c r="L267" s="41">
        <v>14229612</v>
      </c>
    </row>
    <row r="268" spans="1:12" ht="14.25" customHeight="1">
      <c r="A268" s="42">
        <v>240</v>
      </c>
      <c r="B268" s="42">
        <v>54</v>
      </c>
      <c r="C268" s="38" t="s">
        <v>227</v>
      </c>
      <c r="D268" s="38" t="s">
        <v>247</v>
      </c>
      <c r="E268" s="41">
        <v>14628735</v>
      </c>
      <c r="F268" s="41">
        <v>2754490</v>
      </c>
      <c r="G268" s="41">
        <v>4105163</v>
      </c>
      <c r="H268" s="41">
        <v>9585092</v>
      </c>
      <c r="I268" s="43">
        <v>202774</v>
      </c>
      <c r="J268" s="41">
        <v>1007088</v>
      </c>
      <c r="K268" s="41">
        <v>198</v>
      </c>
      <c r="L268" s="41">
        <v>12038773</v>
      </c>
    </row>
    <row r="269" spans="1:12" ht="14.25" customHeight="1">
      <c r="A269" s="42">
        <v>244</v>
      </c>
      <c r="B269" s="42">
        <v>55</v>
      </c>
      <c r="C269" s="38" t="s">
        <v>230</v>
      </c>
      <c r="D269" s="38" t="s">
        <v>247</v>
      </c>
      <c r="E269" s="41">
        <v>14344065</v>
      </c>
      <c r="F269" s="41">
        <v>1321687</v>
      </c>
      <c r="G269" s="41">
        <v>9388354</v>
      </c>
      <c r="H269" s="41">
        <v>13748668</v>
      </c>
      <c r="I269" s="43">
        <v>658521</v>
      </c>
      <c r="J269" s="41">
        <v>0</v>
      </c>
      <c r="K269" s="41">
        <v>66</v>
      </c>
      <c r="L269" s="41">
        <v>0</v>
      </c>
    </row>
    <row r="270" spans="1:12" ht="14.25" customHeight="1">
      <c r="A270" s="42">
        <v>248</v>
      </c>
      <c r="B270" s="42">
        <v>56</v>
      </c>
      <c r="C270" s="38" t="s">
        <v>233</v>
      </c>
      <c r="D270" s="38" t="s">
        <v>247</v>
      </c>
      <c r="E270" s="41">
        <v>14207487</v>
      </c>
      <c r="F270" s="41">
        <v>11735970</v>
      </c>
      <c r="G270" s="41">
        <v>47890279</v>
      </c>
      <c r="H270" s="41">
        <v>70534147</v>
      </c>
      <c r="I270" s="43">
        <v>9121240</v>
      </c>
      <c r="J270" s="41">
        <v>1274740</v>
      </c>
      <c r="K270" s="41">
        <v>105</v>
      </c>
      <c r="L270" s="41">
        <v>14072287</v>
      </c>
    </row>
    <row r="271" spans="1:12" ht="14.25" customHeight="1" thickBot="1">
      <c r="A271" s="42">
        <v>249</v>
      </c>
      <c r="B271" s="42">
        <v>57</v>
      </c>
      <c r="C271" s="38" t="s">
        <v>234</v>
      </c>
      <c r="D271" s="38" t="s">
        <v>247</v>
      </c>
      <c r="E271" s="41">
        <v>14087553</v>
      </c>
      <c r="F271" s="41">
        <v>3711446</v>
      </c>
      <c r="G271" s="41">
        <v>5147474</v>
      </c>
      <c r="H271" s="41">
        <v>6582954</v>
      </c>
      <c r="I271" s="43">
        <v>2300540</v>
      </c>
      <c r="J271" s="41">
        <v>7542547</v>
      </c>
      <c r="K271" s="41">
        <v>91</v>
      </c>
      <c r="L271" s="41">
        <v>0</v>
      </c>
    </row>
    <row r="272" spans="3:12" ht="13.5" thickBot="1">
      <c r="C272" s="64" t="s">
        <v>319</v>
      </c>
      <c r="E272" s="65">
        <v>9090133000</v>
      </c>
      <c r="F272" s="65">
        <v>1177987709</v>
      </c>
      <c r="G272" s="65">
        <v>2295088498</v>
      </c>
      <c r="H272" s="65">
        <v>4616456356</v>
      </c>
      <c r="I272" s="65">
        <v>416863729</v>
      </c>
      <c r="J272" s="65">
        <v>3186247776</v>
      </c>
      <c r="K272" s="65">
        <v>25913</v>
      </c>
      <c r="L272" s="65">
        <v>7896433580</v>
      </c>
    </row>
    <row r="277" ht="13.5" thickBot="1"/>
    <row r="278" ht="13.5" thickBot="1">
      <c r="C278" s="5" t="s">
        <v>273</v>
      </c>
    </row>
    <row r="279" ht="13.5" thickBot="1">
      <c r="C279" s="72" t="s">
        <v>330</v>
      </c>
    </row>
    <row r="280" spans="1:12" ht="39" thickBot="1">
      <c r="A280" s="6" t="s">
        <v>6</v>
      </c>
      <c r="B280" s="6" t="s">
        <v>257</v>
      </c>
      <c r="C280" s="7" t="s">
        <v>7</v>
      </c>
      <c r="D280" s="6" t="s">
        <v>8</v>
      </c>
      <c r="E280" s="8" t="s">
        <v>263</v>
      </c>
      <c r="F280" s="8" t="s">
        <v>10</v>
      </c>
      <c r="G280" s="8" t="s">
        <v>251</v>
      </c>
      <c r="H280" s="8" t="s">
        <v>260</v>
      </c>
      <c r="I280" s="8" t="s">
        <v>252</v>
      </c>
      <c r="J280" s="9" t="s">
        <v>241</v>
      </c>
      <c r="K280" s="6" t="s">
        <v>244</v>
      </c>
      <c r="L280" s="8" t="s">
        <v>261</v>
      </c>
    </row>
    <row r="281" spans="1:12" ht="38.25">
      <c r="A281" s="68" t="s">
        <v>305</v>
      </c>
      <c r="B281" s="68" t="s">
        <v>308</v>
      </c>
      <c r="C281" s="69" t="s">
        <v>333</v>
      </c>
      <c r="D281" s="68" t="s">
        <v>307</v>
      </c>
      <c r="E281" s="68" t="s">
        <v>309</v>
      </c>
      <c r="F281" s="68" t="s">
        <v>310</v>
      </c>
      <c r="G281" s="68" t="s">
        <v>311</v>
      </c>
      <c r="H281" s="68" t="s">
        <v>313</v>
      </c>
      <c r="I281" s="68" t="s">
        <v>314</v>
      </c>
      <c r="J281" s="68" t="s">
        <v>315</v>
      </c>
      <c r="K281" s="68" t="s">
        <v>316</v>
      </c>
      <c r="L281" s="68" t="s">
        <v>317</v>
      </c>
    </row>
    <row r="282" spans="1:12" ht="14.25" customHeight="1">
      <c r="A282" s="42">
        <v>95</v>
      </c>
      <c r="B282" s="42">
        <v>1</v>
      </c>
      <c r="C282" s="38" t="s">
        <v>279</v>
      </c>
      <c r="D282" s="38" t="s">
        <v>29</v>
      </c>
      <c r="E282" s="41">
        <v>41970992</v>
      </c>
      <c r="F282" s="67">
        <v>3242347</v>
      </c>
      <c r="G282" s="41">
        <v>19574045</v>
      </c>
      <c r="H282" s="41">
        <v>49003994</v>
      </c>
      <c r="I282" s="43">
        <v>2192261</v>
      </c>
      <c r="J282" s="41">
        <v>1709849</v>
      </c>
      <c r="K282" s="41">
        <v>163</v>
      </c>
      <c r="L282" s="41">
        <v>39782994</v>
      </c>
    </row>
    <row r="283" spans="1:12" ht="14.25" customHeight="1">
      <c r="A283" s="42">
        <v>138</v>
      </c>
      <c r="B283" s="42">
        <v>2</v>
      </c>
      <c r="C283" s="38" t="s">
        <v>245</v>
      </c>
      <c r="D283" s="38" t="s">
        <v>136</v>
      </c>
      <c r="E283" s="41">
        <v>27390321</v>
      </c>
      <c r="F283" s="67">
        <v>6234930</v>
      </c>
      <c r="G283" s="41">
        <v>9701308</v>
      </c>
      <c r="H283" s="41">
        <v>17811711</v>
      </c>
      <c r="I283" s="43">
        <v>2014463</v>
      </c>
      <c r="J283" s="41">
        <v>0</v>
      </c>
      <c r="K283" s="41">
        <v>196</v>
      </c>
      <c r="L283" s="41">
        <v>27390321</v>
      </c>
    </row>
    <row r="284" spans="1:12" ht="14.25" customHeight="1">
      <c r="A284" s="42">
        <v>160</v>
      </c>
      <c r="B284" s="42">
        <v>3</v>
      </c>
      <c r="C284" s="38" t="s">
        <v>155</v>
      </c>
      <c r="D284" s="38" t="s">
        <v>247</v>
      </c>
      <c r="E284" s="41">
        <v>22007081</v>
      </c>
      <c r="F284" s="67">
        <v>1867174</v>
      </c>
      <c r="G284" s="41">
        <v>4454178</v>
      </c>
      <c r="H284" s="41">
        <v>9865144</v>
      </c>
      <c r="I284" s="43">
        <v>109900</v>
      </c>
      <c r="J284" s="41">
        <v>3073945</v>
      </c>
      <c r="K284" s="41">
        <v>48</v>
      </c>
      <c r="L284" s="41">
        <v>19645439</v>
      </c>
    </row>
    <row r="285" spans="1:12" ht="14.25" customHeight="1">
      <c r="A285" s="42">
        <v>187</v>
      </c>
      <c r="B285" s="42">
        <v>4</v>
      </c>
      <c r="C285" s="38" t="s">
        <v>280</v>
      </c>
      <c r="D285" s="38" t="s">
        <v>247</v>
      </c>
      <c r="E285" s="41">
        <v>18653958</v>
      </c>
      <c r="F285" s="67">
        <v>4692459</v>
      </c>
      <c r="G285" s="44">
        <v>0</v>
      </c>
      <c r="H285" s="41">
        <v>11239521</v>
      </c>
      <c r="I285" s="44">
        <v>0</v>
      </c>
      <c r="J285" s="41">
        <v>6295000</v>
      </c>
      <c r="K285" s="41">
        <v>186</v>
      </c>
      <c r="L285" s="41">
        <v>18578360</v>
      </c>
    </row>
    <row r="286" spans="1:12" ht="14.25" customHeight="1" thickBot="1">
      <c r="A286" s="42">
        <v>195</v>
      </c>
      <c r="B286" s="42">
        <v>5</v>
      </c>
      <c r="C286" s="38" t="s">
        <v>185</v>
      </c>
      <c r="D286" s="38" t="s">
        <v>247</v>
      </c>
      <c r="E286" s="41">
        <v>18022257</v>
      </c>
      <c r="F286" s="67">
        <v>3113804</v>
      </c>
      <c r="G286" s="41">
        <v>2832604</v>
      </c>
      <c r="H286" s="41">
        <v>8135344</v>
      </c>
      <c r="I286" s="43">
        <v>46050</v>
      </c>
      <c r="J286" s="41">
        <v>2067586</v>
      </c>
      <c r="K286" s="41">
        <v>140</v>
      </c>
      <c r="L286" s="41">
        <v>18022257</v>
      </c>
    </row>
    <row r="287" spans="3:12" ht="13.5" thickBot="1">
      <c r="C287" s="64" t="s">
        <v>319</v>
      </c>
      <c r="E287" s="65">
        <v>128044609</v>
      </c>
      <c r="F287" s="65">
        <v>19150714</v>
      </c>
      <c r="G287" s="65">
        <v>43277757</v>
      </c>
      <c r="H287" s="65">
        <v>96055714</v>
      </c>
      <c r="I287" s="65">
        <v>5796028</v>
      </c>
      <c r="J287" s="65">
        <v>13146380</v>
      </c>
      <c r="K287" s="65">
        <v>733</v>
      </c>
      <c r="L287" s="65">
        <v>123419371</v>
      </c>
    </row>
    <row r="293" ht="13.5" thickBot="1"/>
    <row r="294" ht="13.5" thickBot="1">
      <c r="C294" s="5" t="s">
        <v>274</v>
      </c>
    </row>
    <row r="295" ht="13.5" thickBot="1">
      <c r="C295" s="72" t="s">
        <v>331</v>
      </c>
    </row>
    <row r="296" spans="1:12" ht="39" thickBot="1">
      <c r="A296" s="6" t="s">
        <v>6</v>
      </c>
      <c r="B296" s="6" t="s">
        <v>257</v>
      </c>
      <c r="C296" s="7" t="s">
        <v>7</v>
      </c>
      <c r="D296" s="6" t="s">
        <v>8</v>
      </c>
      <c r="E296" s="8" t="s">
        <v>263</v>
      </c>
      <c r="F296" s="8" t="s">
        <v>10</v>
      </c>
      <c r="G296" s="8" t="s">
        <v>251</v>
      </c>
      <c r="H296" s="8" t="s">
        <v>260</v>
      </c>
      <c r="I296" s="8" t="s">
        <v>252</v>
      </c>
      <c r="J296" s="9" t="s">
        <v>241</v>
      </c>
      <c r="K296" s="6" t="s">
        <v>244</v>
      </c>
      <c r="L296" s="8" t="s">
        <v>261</v>
      </c>
    </row>
    <row r="297" spans="1:12" ht="38.25">
      <c r="A297" s="68" t="s">
        <v>305</v>
      </c>
      <c r="B297" s="68" t="s">
        <v>308</v>
      </c>
      <c r="C297" s="69" t="s">
        <v>333</v>
      </c>
      <c r="D297" s="68" t="s">
        <v>307</v>
      </c>
      <c r="E297" s="68" t="s">
        <v>309</v>
      </c>
      <c r="F297" s="68" t="s">
        <v>310</v>
      </c>
      <c r="G297" s="68" t="s">
        <v>311</v>
      </c>
      <c r="H297" s="68" t="s">
        <v>313</v>
      </c>
      <c r="I297" s="68" t="s">
        <v>314</v>
      </c>
      <c r="J297" s="68" t="s">
        <v>315</v>
      </c>
      <c r="K297" s="68" t="s">
        <v>316</v>
      </c>
      <c r="L297" s="68" t="s">
        <v>317</v>
      </c>
    </row>
    <row r="298" spans="1:12" ht="14.25" customHeight="1">
      <c r="A298" s="42">
        <v>5</v>
      </c>
      <c r="B298" s="42">
        <v>1</v>
      </c>
      <c r="C298" s="38" t="s">
        <v>17</v>
      </c>
      <c r="D298" s="38" t="s">
        <v>247</v>
      </c>
      <c r="E298" s="41">
        <v>702734960</v>
      </c>
      <c r="F298" s="41">
        <v>5499086</v>
      </c>
      <c r="G298" s="41">
        <v>-23982974</v>
      </c>
      <c r="H298" s="41">
        <v>241458116</v>
      </c>
      <c r="I298" s="43">
        <v>-3941495</v>
      </c>
      <c r="J298" s="41">
        <v>253201129</v>
      </c>
      <c r="K298" s="41">
        <v>97</v>
      </c>
      <c r="L298" s="41">
        <v>0</v>
      </c>
    </row>
    <row r="299" spans="1:12" ht="14.25" customHeight="1">
      <c r="A299" s="42">
        <v>6</v>
      </c>
      <c r="B299" s="42">
        <v>2</v>
      </c>
      <c r="C299" s="38" t="s">
        <v>18</v>
      </c>
      <c r="D299" s="38" t="s">
        <v>13</v>
      </c>
      <c r="E299" s="41">
        <v>600899140</v>
      </c>
      <c r="F299" s="41">
        <v>88907874</v>
      </c>
      <c r="G299" s="41">
        <v>585185911</v>
      </c>
      <c r="H299" s="44">
        <v>0</v>
      </c>
      <c r="I299" s="43">
        <v>2096922</v>
      </c>
      <c r="J299" s="41">
        <v>106840354</v>
      </c>
      <c r="K299" s="41">
        <v>4224</v>
      </c>
      <c r="L299" s="41">
        <v>598327815</v>
      </c>
    </row>
    <row r="300" spans="1:12" ht="14.25" customHeight="1">
      <c r="A300" s="42">
        <v>10</v>
      </c>
      <c r="B300" s="42">
        <v>3</v>
      </c>
      <c r="C300" s="38" t="s">
        <v>23</v>
      </c>
      <c r="D300" s="38" t="s">
        <v>247</v>
      </c>
      <c r="E300" s="41">
        <v>323542761</v>
      </c>
      <c r="F300" s="41">
        <v>2215481</v>
      </c>
      <c r="G300" s="41">
        <v>226441208</v>
      </c>
      <c r="H300" s="41">
        <v>487943172</v>
      </c>
      <c r="I300" s="43">
        <v>-70502942</v>
      </c>
      <c r="J300" s="41">
        <v>211402232</v>
      </c>
      <c r="K300" s="41">
        <v>3776</v>
      </c>
      <c r="L300" s="41">
        <v>318753009</v>
      </c>
    </row>
    <row r="301" spans="1:12" ht="14.25" customHeight="1">
      <c r="A301" s="42">
        <v>11</v>
      </c>
      <c r="B301" s="42">
        <v>4</v>
      </c>
      <c r="C301" s="38" t="s">
        <v>24</v>
      </c>
      <c r="D301" s="38" t="s">
        <v>247</v>
      </c>
      <c r="E301" s="41">
        <v>275910139</v>
      </c>
      <c r="F301" s="41">
        <v>33498422</v>
      </c>
      <c r="G301" s="41">
        <v>235359750</v>
      </c>
      <c r="H301" s="41">
        <v>327368077</v>
      </c>
      <c r="I301" s="43">
        <v>10626854</v>
      </c>
      <c r="J301" s="41">
        <v>30269448</v>
      </c>
      <c r="K301" s="41">
        <v>1617</v>
      </c>
      <c r="L301" s="41">
        <v>87863677</v>
      </c>
    </row>
    <row r="302" spans="1:12" ht="14.25" customHeight="1">
      <c r="A302" s="42">
        <v>20</v>
      </c>
      <c r="B302" s="42">
        <v>5</v>
      </c>
      <c r="C302" s="38" t="s">
        <v>33</v>
      </c>
      <c r="D302" s="38" t="s">
        <v>29</v>
      </c>
      <c r="E302" s="41">
        <v>182857242</v>
      </c>
      <c r="F302" s="41">
        <v>34497057</v>
      </c>
      <c r="G302" s="41">
        <v>101683957</v>
      </c>
      <c r="H302" s="41">
        <v>218410158</v>
      </c>
      <c r="I302" s="43">
        <v>9854311</v>
      </c>
      <c r="J302" s="41">
        <v>92682407</v>
      </c>
      <c r="K302" s="41">
        <v>1671</v>
      </c>
      <c r="L302" s="41">
        <v>180805457</v>
      </c>
    </row>
    <row r="303" spans="1:12" ht="14.25" customHeight="1">
      <c r="A303" s="42">
        <v>21</v>
      </c>
      <c r="B303" s="42">
        <v>6</v>
      </c>
      <c r="C303" s="38" t="s">
        <v>34</v>
      </c>
      <c r="D303" s="38" t="s">
        <v>247</v>
      </c>
      <c r="E303" s="41">
        <v>176159637</v>
      </c>
      <c r="F303" s="41">
        <v>1824715</v>
      </c>
      <c r="G303" s="41">
        <v>8790981</v>
      </c>
      <c r="H303" s="41">
        <v>15944768</v>
      </c>
      <c r="I303" s="43">
        <v>-361247</v>
      </c>
      <c r="J303" s="41">
        <v>21236188</v>
      </c>
      <c r="K303" s="41">
        <v>130</v>
      </c>
      <c r="L303" s="41">
        <v>0</v>
      </c>
    </row>
    <row r="304" spans="1:12" ht="14.25" customHeight="1">
      <c r="A304" s="42">
        <v>26</v>
      </c>
      <c r="B304" s="42">
        <v>7</v>
      </c>
      <c r="C304" s="38" t="s">
        <v>246</v>
      </c>
      <c r="D304" s="38" t="s">
        <v>13</v>
      </c>
      <c r="E304" s="41">
        <v>149983046</v>
      </c>
      <c r="F304" s="41">
        <v>31219336</v>
      </c>
      <c r="G304" s="41">
        <v>50253604</v>
      </c>
      <c r="H304" s="41">
        <v>81367646</v>
      </c>
      <c r="I304" s="43">
        <v>14061962</v>
      </c>
      <c r="J304" s="41">
        <v>8551824</v>
      </c>
      <c r="K304" s="41">
        <v>703</v>
      </c>
      <c r="L304" s="41">
        <v>116843818</v>
      </c>
    </row>
    <row r="305" spans="1:12" ht="14.25" customHeight="1">
      <c r="A305" s="42">
        <v>28</v>
      </c>
      <c r="B305" s="42">
        <v>8</v>
      </c>
      <c r="C305" s="38" t="s">
        <v>41</v>
      </c>
      <c r="D305" s="38" t="s">
        <v>247</v>
      </c>
      <c r="E305" s="41">
        <v>135730261</v>
      </c>
      <c r="F305" s="41">
        <v>-15429848</v>
      </c>
      <c r="G305" s="41">
        <v>112533115</v>
      </c>
      <c r="H305" s="41">
        <v>320614519</v>
      </c>
      <c r="I305" s="43">
        <v>-50783340</v>
      </c>
      <c r="J305" s="41">
        <v>0</v>
      </c>
      <c r="K305" s="41">
        <v>1705</v>
      </c>
      <c r="L305" s="41">
        <v>131459070</v>
      </c>
    </row>
    <row r="306" spans="1:12" ht="14.25" customHeight="1">
      <c r="A306" s="42">
        <v>30</v>
      </c>
      <c r="B306" s="42">
        <v>9</v>
      </c>
      <c r="C306" s="38" t="s">
        <v>43</v>
      </c>
      <c r="D306" s="38" t="s">
        <v>247</v>
      </c>
      <c r="E306" s="41">
        <v>126559990</v>
      </c>
      <c r="F306" s="41">
        <v>15398908</v>
      </c>
      <c r="G306" s="41">
        <v>62230813</v>
      </c>
      <c r="H306" s="41">
        <v>107513778</v>
      </c>
      <c r="I306" s="43">
        <v>6341692</v>
      </c>
      <c r="J306" s="41">
        <v>36803388</v>
      </c>
      <c r="K306" s="41">
        <v>1034</v>
      </c>
      <c r="L306" s="41">
        <v>126344792</v>
      </c>
    </row>
    <row r="307" spans="1:12" ht="14.25" customHeight="1">
      <c r="A307" s="42">
        <v>34</v>
      </c>
      <c r="B307" s="42">
        <v>10</v>
      </c>
      <c r="C307" s="38" t="s">
        <v>47</v>
      </c>
      <c r="D307" s="38" t="s">
        <v>48</v>
      </c>
      <c r="E307" s="41">
        <v>118233432</v>
      </c>
      <c r="F307" s="41">
        <v>19727633</v>
      </c>
      <c r="G307" s="41">
        <v>33892890</v>
      </c>
      <c r="H307" s="41">
        <v>83963624</v>
      </c>
      <c r="I307" s="43">
        <v>13440936</v>
      </c>
      <c r="J307" s="41">
        <v>5273279</v>
      </c>
      <c r="K307" s="41">
        <v>690</v>
      </c>
      <c r="L307" s="41">
        <v>86387989</v>
      </c>
    </row>
    <row r="308" spans="1:12" ht="14.25" customHeight="1">
      <c r="A308" s="42">
        <v>36</v>
      </c>
      <c r="B308" s="42">
        <v>11</v>
      </c>
      <c r="C308" s="38" t="s">
        <v>50</v>
      </c>
      <c r="D308" s="38" t="s">
        <v>247</v>
      </c>
      <c r="E308" s="41">
        <v>113847258</v>
      </c>
      <c r="F308" s="41">
        <v>28110061</v>
      </c>
      <c r="G308" s="41">
        <v>30077663</v>
      </c>
      <c r="H308" s="41">
        <v>191026734</v>
      </c>
      <c r="I308" s="43">
        <v>-10656722</v>
      </c>
      <c r="J308" s="41">
        <v>7328148</v>
      </c>
      <c r="K308" s="41">
        <v>1221</v>
      </c>
      <c r="L308" s="41">
        <v>111716542</v>
      </c>
    </row>
    <row r="309" spans="1:12" ht="14.25" customHeight="1">
      <c r="A309" s="42">
        <v>41</v>
      </c>
      <c r="B309" s="42">
        <v>12</v>
      </c>
      <c r="C309" s="38" t="s">
        <v>55</v>
      </c>
      <c r="D309" s="38" t="s">
        <v>247</v>
      </c>
      <c r="E309" s="41">
        <v>86166768</v>
      </c>
      <c r="F309" s="41">
        <v>11308868</v>
      </c>
      <c r="G309" s="41">
        <v>140762898</v>
      </c>
      <c r="H309" s="41">
        <v>219316686</v>
      </c>
      <c r="I309" s="43">
        <v>2661385</v>
      </c>
      <c r="J309" s="41">
        <v>21297391</v>
      </c>
      <c r="K309" s="41">
        <v>1177</v>
      </c>
      <c r="L309" s="41">
        <v>54518750</v>
      </c>
    </row>
    <row r="310" spans="1:12" ht="14.25" customHeight="1">
      <c r="A310" s="42">
        <v>42</v>
      </c>
      <c r="B310" s="42">
        <v>13</v>
      </c>
      <c r="C310" s="38" t="s">
        <v>56</v>
      </c>
      <c r="D310" s="38" t="s">
        <v>57</v>
      </c>
      <c r="E310" s="41">
        <v>86070028</v>
      </c>
      <c r="F310" s="41">
        <v>22459504</v>
      </c>
      <c r="G310" s="41">
        <v>69033536</v>
      </c>
      <c r="H310" s="41">
        <v>113523560</v>
      </c>
      <c r="I310" s="43">
        <v>11763292</v>
      </c>
      <c r="J310" s="41">
        <v>24109298</v>
      </c>
      <c r="K310" s="41">
        <v>666</v>
      </c>
      <c r="L310" s="41">
        <v>85543949</v>
      </c>
    </row>
    <row r="311" spans="1:12" ht="14.25" customHeight="1">
      <c r="A311" s="42">
        <v>43</v>
      </c>
      <c r="B311" s="42">
        <v>14</v>
      </c>
      <c r="C311" s="38" t="s">
        <v>58</v>
      </c>
      <c r="D311" s="38" t="s">
        <v>247</v>
      </c>
      <c r="E311" s="41">
        <v>85678661</v>
      </c>
      <c r="F311" s="41">
        <v>33121636</v>
      </c>
      <c r="G311" s="41">
        <v>43798922</v>
      </c>
      <c r="H311" s="41">
        <v>65040632</v>
      </c>
      <c r="I311" s="43">
        <v>6719579</v>
      </c>
      <c r="J311" s="41">
        <v>14124530</v>
      </c>
      <c r="K311" s="41">
        <v>961</v>
      </c>
      <c r="L311" s="41">
        <v>78714321</v>
      </c>
    </row>
    <row r="312" spans="1:12" ht="14.25" customHeight="1">
      <c r="A312" s="42">
        <v>48</v>
      </c>
      <c r="B312" s="42">
        <v>15</v>
      </c>
      <c r="C312" s="38" t="s">
        <v>62</v>
      </c>
      <c r="D312" s="38" t="s">
        <v>13</v>
      </c>
      <c r="E312" s="41">
        <v>74246171</v>
      </c>
      <c r="F312" s="41">
        <v>8160859</v>
      </c>
      <c r="G312" s="41">
        <v>24386853</v>
      </c>
      <c r="H312" s="41">
        <v>68954087</v>
      </c>
      <c r="I312" s="43">
        <v>4305031</v>
      </c>
      <c r="J312" s="41">
        <v>0</v>
      </c>
      <c r="K312" s="41">
        <v>400</v>
      </c>
      <c r="L312" s="41">
        <v>47348845</v>
      </c>
    </row>
    <row r="313" spans="1:12" ht="14.25" customHeight="1">
      <c r="A313" s="42">
        <v>50</v>
      </c>
      <c r="B313" s="42">
        <v>16</v>
      </c>
      <c r="C313" s="38" t="s">
        <v>64</v>
      </c>
      <c r="D313" s="38" t="s">
        <v>247</v>
      </c>
      <c r="E313" s="41">
        <v>71998298</v>
      </c>
      <c r="F313" s="41">
        <v>7433513</v>
      </c>
      <c r="G313" s="41">
        <v>6930294</v>
      </c>
      <c r="H313" s="41">
        <v>124167643</v>
      </c>
      <c r="I313" s="43">
        <v>-15115550</v>
      </c>
      <c r="J313" s="41">
        <v>3442</v>
      </c>
      <c r="K313" s="41">
        <v>722</v>
      </c>
      <c r="L313" s="41">
        <v>68050350</v>
      </c>
    </row>
    <row r="314" spans="1:12" ht="14.25" customHeight="1">
      <c r="A314" s="42">
        <v>53</v>
      </c>
      <c r="B314" s="42">
        <v>17</v>
      </c>
      <c r="C314" s="38" t="s">
        <v>65</v>
      </c>
      <c r="D314" s="38" t="s">
        <v>247</v>
      </c>
      <c r="E314" s="41">
        <v>68136874</v>
      </c>
      <c r="F314" s="41">
        <v>19940536</v>
      </c>
      <c r="G314" s="41">
        <v>47381486</v>
      </c>
      <c r="H314" s="41">
        <v>126393270</v>
      </c>
      <c r="I314" s="43">
        <v>1520738</v>
      </c>
      <c r="J314" s="41">
        <v>17970000</v>
      </c>
      <c r="K314" s="41">
        <v>735</v>
      </c>
      <c r="L314" s="41">
        <v>61374841</v>
      </c>
    </row>
    <row r="315" spans="1:12" ht="14.25" customHeight="1">
      <c r="A315" s="42">
        <v>54</v>
      </c>
      <c r="B315" s="42">
        <v>18</v>
      </c>
      <c r="C315" s="38" t="s">
        <v>66</v>
      </c>
      <c r="D315" s="38" t="s">
        <v>247</v>
      </c>
      <c r="E315" s="41">
        <v>67996031</v>
      </c>
      <c r="F315" s="41">
        <v>7054848</v>
      </c>
      <c r="G315" s="41">
        <v>62073931</v>
      </c>
      <c r="H315" s="41">
        <v>73809899</v>
      </c>
      <c r="I315" s="43">
        <v>-3536302</v>
      </c>
      <c r="J315" s="41">
        <v>347964</v>
      </c>
      <c r="K315" s="41">
        <v>387</v>
      </c>
      <c r="L315" s="41">
        <v>66449383</v>
      </c>
    </row>
    <row r="316" spans="1:12" ht="14.25" customHeight="1">
      <c r="A316" s="42">
        <v>57</v>
      </c>
      <c r="B316" s="42">
        <v>19</v>
      </c>
      <c r="C316" s="38" t="s">
        <v>246</v>
      </c>
      <c r="D316" s="38" t="s">
        <v>51</v>
      </c>
      <c r="E316" s="41">
        <v>65484023</v>
      </c>
      <c r="F316" s="41">
        <v>18905461</v>
      </c>
      <c r="G316" s="41">
        <v>41984662</v>
      </c>
      <c r="H316" s="41">
        <v>57944766</v>
      </c>
      <c r="I316" s="43">
        <v>6885566</v>
      </c>
      <c r="J316" s="41">
        <v>35857122</v>
      </c>
      <c r="K316" s="41">
        <v>779</v>
      </c>
      <c r="L316" s="41">
        <v>63349765</v>
      </c>
    </row>
    <row r="317" spans="1:12" ht="14.25" customHeight="1">
      <c r="A317" s="42">
        <v>58</v>
      </c>
      <c r="B317" s="42">
        <v>20</v>
      </c>
      <c r="C317" s="38" t="s">
        <v>69</v>
      </c>
      <c r="D317" s="38" t="s">
        <v>13</v>
      </c>
      <c r="E317" s="41">
        <v>64498151</v>
      </c>
      <c r="F317" s="41">
        <v>15111087</v>
      </c>
      <c r="G317" s="41">
        <v>13711201</v>
      </c>
      <c r="H317" s="41">
        <v>33505207</v>
      </c>
      <c r="I317" s="43">
        <v>1105485</v>
      </c>
      <c r="J317" s="41">
        <v>33021353</v>
      </c>
      <c r="K317" s="41">
        <v>1148</v>
      </c>
      <c r="L317" s="41">
        <v>62851883</v>
      </c>
    </row>
    <row r="318" spans="1:12" ht="14.25" customHeight="1">
      <c r="A318" s="42">
        <v>60</v>
      </c>
      <c r="B318" s="42">
        <v>21</v>
      </c>
      <c r="C318" s="38" t="s">
        <v>71</v>
      </c>
      <c r="D318" s="38" t="s">
        <v>247</v>
      </c>
      <c r="E318" s="41">
        <v>60796060</v>
      </c>
      <c r="F318" s="41">
        <v>12668521</v>
      </c>
      <c r="G318" s="41">
        <v>38498949</v>
      </c>
      <c r="H318" s="41">
        <v>64095770</v>
      </c>
      <c r="I318" s="43">
        <v>3481047</v>
      </c>
      <c r="J318" s="41">
        <v>6523552</v>
      </c>
      <c r="K318" s="41">
        <v>1002</v>
      </c>
      <c r="L318" s="41">
        <v>58404837</v>
      </c>
    </row>
    <row r="319" spans="1:12" ht="14.25" customHeight="1">
      <c r="A319" s="42">
        <v>63</v>
      </c>
      <c r="B319" s="42">
        <v>22</v>
      </c>
      <c r="C319" s="38" t="s">
        <v>73</v>
      </c>
      <c r="D319" s="38" t="s">
        <v>247</v>
      </c>
      <c r="E319" s="41">
        <v>58360495</v>
      </c>
      <c r="F319" s="41">
        <v>5460873</v>
      </c>
      <c r="G319" s="41">
        <v>43678726</v>
      </c>
      <c r="H319" s="41">
        <v>74047283</v>
      </c>
      <c r="I319" s="43">
        <v>608864</v>
      </c>
      <c r="J319" s="41">
        <v>15725956</v>
      </c>
      <c r="K319" s="41">
        <v>445</v>
      </c>
      <c r="L319" s="41">
        <v>49503263</v>
      </c>
    </row>
    <row r="320" spans="1:12" ht="14.25" customHeight="1">
      <c r="A320" s="42">
        <v>65</v>
      </c>
      <c r="B320" s="42">
        <v>23</v>
      </c>
      <c r="C320" s="38" t="s">
        <v>75</v>
      </c>
      <c r="D320" s="38" t="s">
        <v>247</v>
      </c>
      <c r="E320" s="41">
        <v>57718680</v>
      </c>
      <c r="F320" s="41">
        <v>15464717</v>
      </c>
      <c r="G320" s="41">
        <v>11398624</v>
      </c>
      <c r="H320" s="41">
        <v>41542642</v>
      </c>
      <c r="I320" s="43">
        <v>872433</v>
      </c>
      <c r="J320" s="41">
        <v>42856404</v>
      </c>
      <c r="K320" s="41">
        <v>950</v>
      </c>
      <c r="L320" s="41">
        <v>56894349</v>
      </c>
    </row>
    <row r="321" spans="1:12" ht="14.25" customHeight="1">
      <c r="A321" s="42">
        <v>66</v>
      </c>
      <c r="B321" s="42">
        <v>24</v>
      </c>
      <c r="C321" s="38" t="s">
        <v>76</v>
      </c>
      <c r="D321" s="38" t="s">
        <v>247</v>
      </c>
      <c r="E321" s="41">
        <v>56945185</v>
      </c>
      <c r="F321" s="41">
        <v>6845369</v>
      </c>
      <c r="G321" s="41">
        <v>40632674</v>
      </c>
      <c r="H321" s="41">
        <v>51753823</v>
      </c>
      <c r="I321" s="43">
        <v>952787</v>
      </c>
      <c r="J321" s="41">
        <v>6950411</v>
      </c>
      <c r="K321" s="41">
        <v>385</v>
      </c>
      <c r="L321" s="41">
        <v>56603739</v>
      </c>
    </row>
    <row r="322" spans="1:12" ht="14.25" customHeight="1">
      <c r="A322" s="42">
        <v>74</v>
      </c>
      <c r="B322" s="42">
        <v>25</v>
      </c>
      <c r="C322" s="38" t="s">
        <v>83</v>
      </c>
      <c r="D322" s="38" t="s">
        <v>247</v>
      </c>
      <c r="E322" s="41">
        <v>52925508</v>
      </c>
      <c r="F322" s="41">
        <v>1026948</v>
      </c>
      <c r="G322" s="41">
        <v>4083051</v>
      </c>
      <c r="H322" s="41">
        <v>12995016</v>
      </c>
      <c r="I322" s="43">
        <v>735758</v>
      </c>
      <c r="J322" s="41">
        <v>0</v>
      </c>
      <c r="K322" s="41">
        <v>35</v>
      </c>
      <c r="L322" s="41">
        <v>0</v>
      </c>
    </row>
    <row r="323" spans="1:12" ht="14.25" customHeight="1">
      <c r="A323" s="42">
        <v>78</v>
      </c>
      <c r="B323" s="42">
        <v>26</v>
      </c>
      <c r="C323" s="38" t="s">
        <v>246</v>
      </c>
      <c r="D323" s="38" t="s">
        <v>247</v>
      </c>
      <c r="E323" s="41">
        <v>51001899</v>
      </c>
      <c r="F323" s="41">
        <v>9219725</v>
      </c>
      <c r="G323" s="41">
        <v>42963358</v>
      </c>
      <c r="H323" s="41">
        <v>51744278</v>
      </c>
      <c r="I323" s="43">
        <v>1752897</v>
      </c>
      <c r="J323" s="41">
        <v>11966600</v>
      </c>
      <c r="K323" s="41">
        <v>519</v>
      </c>
      <c r="L323" s="41">
        <v>48372998</v>
      </c>
    </row>
    <row r="324" spans="1:12" ht="14.25" customHeight="1">
      <c r="A324" s="42">
        <v>83</v>
      </c>
      <c r="B324" s="42">
        <v>27</v>
      </c>
      <c r="C324" s="38" t="s">
        <v>91</v>
      </c>
      <c r="D324" s="38" t="s">
        <v>247</v>
      </c>
      <c r="E324" s="41">
        <v>47893572</v>
      </c>
      <c r="F324" s="41">
        <v>6823522</v>
      </c>
      <c r="G324" s="41">
        <v>101788799</v>
      </c>
      <c r="H324" s="41">
        <v>109015623</v>
      </c>
      <c r="I324" s="43">
        <v>407288</v>
      </c>
      <c r="J324" s="41">
        <v>1459167</v>
      </c>
      <c r="K324" s="41">
        <v>363</v>
      </c>
      <c r="L324" s="41">
        <v>39546907</v>
      </c>
    </row>
    <row r="325" spans="1:12" ht="14.25" customHeight="1">
      <c r="A325" s="42">
        <v>86</v>
      </c>
      <c r="B325" s="42">
        <v>28</v>
      </c>
      <c r="C325" s="38" t="s">
        <v>93</v>
      </c>
      <c r="D325" s="38" t="s">
        <v>247</v>
      </c>
      <c r="E325" s="41">
        <v>45428887</v>
      </c>
      <c r="F325" s="41">
        <v>3121401</v>
      </c>
      <c r="G325" s="41">
        <v>11930275</v>
      </c>
      <c r="H325" s="41">
        <v>17828941</v>
      </c>
      <c r="I325" s="43">
        <v>2337931</v>
      </c>
      <c r="J325" s="41">
        <v>4116000</v>
      </c>
      <c r="K325" s="41">
        <v>65</v>
      </c>
      <c r="L325" s="41">
        <v>12605764</v>
      </c>
    </row>
    <row r="326" spans="1:12" ht="14.25" customHeight="1">
      <c r="A326" s="42">
        <v>90</v>
      </c>
      <c r="B326" s="42">
        <v>29</v>
      </c>
      <c r="C326" s="38" t="s">
        <v>96</v>
      </c>
      <c r="D326" s="38" t="s">
        <v>247</v>
      </c>
      <c r="E326" s="41">
        <v>43667611</v>
      </c>
      <c r="F326" s="41">
        <v>4816106</v>
      </c>
      <c r="G326" s="44">
        <v>0</v>
      </c>
      <c r="H326" s="41">
        <v>49275393</v>
      </c>
      <c r="I326" s="43">
        <v>1444065</v>
      </c>
      <c r="J326" s="41">
        <v>0</v>
      </c>
      <c r="K326" s="41">
        <v>386</v>
      </c>
      <c r="L326" s="41">
        <v>42983913</v>
      </c>
    </row>
    <row r="327" spans="1:12" ht="14.25" customHeight="1">
      <c r="A327" s="42">
        <v>93</v>
      </c>
      <c r="B327" s="42">
        <v>30</v>
      </c>
      <c r="C327" s="36" t="s">
        <v>298</v>
      </c>
      <c r="D327" s="38" t="s">
        <v>247</v>
      </c>
      <c r="E327" s="41">
        <v>42091008</v>
      </c>
      <c r="F327" s="41">
        <v>5280687</v>
      </c>
      <c r="G327" s="41">
        <v>66507879</v>
      </c>
      <c r="H327" s="41">
        <v>78134996</v>
      </c>
      <c r="I327" s="43">
        <v>-4213173</v>
      </c>
      <c r="J327" s="41">
        <v>6550815</v>
      </c>
      <c r="K327" s="41">
        <v>615</v>
      </c>
      <c r="L327" s="41">
        <v>39789573</v>
      </c>
    </row>
    <row r="328" spans="1:12" ht="14.25" customHeight="1">
      <c r="A328" s="42">
        <v>96</v>
      </c>
      <c r="B328" s="42">
        <v>31</v>
      </c>
      <c r="C328" s="38" t="s">
        <v>100</v>
      </c>
      <c r="D328" s="38" t="s">
        <v>247</v>
      </c>
      <c r="E328" s="41">
        <v>41497276</v>
      </c>
      <c r="F328" s="41">
        <v>2080087</v>
      </c>
      <c r="G328" s="41">
        <v>1494909</v>
      </c>
      <c r="H328" s="41">
        <v>4438712</v>
      </c>
      <c r="I328" s="43">
        <v>2036153</v>
      </c>
      <c r="J328" s="41">
        <v>30283471</v>
      </c>
      <c r="K328" s="41">
        <v>3</v>
      </c>
      <c r="L328" s="41">
        <v>0</v>
      </c>
    </row>
    <row r="329" spans="1:12" ht="14.25" customHeight="1">
      <c r="A329" s="42">
        <v>98</v>
      </c>
      <c r="B329" s="42">
        <v>32</v>
      </c>
      <c r="C329" s="38" t="s">
        <v>102</v>
      </c>
      <c r="D329" s="38" t="s">
        <v>247</v>
      </c>
      <c r="E329" s="41">
        <v>41112552</v>
      </c>
      <c r="F329" s="41">
        <v>3980064</v>
      </c>
      <c r="G329" s="41">
        <v>39473026</v>
      </c>
      <c r="H329" s="41">
        <v>57572885</v>
      </c>
      <c r="I329" s="43">
        <v>406732</v>
      </c>
      <c r="J329" s="41">
        <v>1116812</v>
      </c>
      <c r="K329" s="41">
        <v>289</v>
      </c>
      <c r="L329" s="41">
        <v>41102326</v>
      </c>
    </row>
    <row r="330" spans="1:12" ht="14.25" customHeight="1">
      <c r="A330" s="42">
        <v>99</v>
      </c>
      <c r="B330" s="42">
        <v>33</v>
      </c>
      <c r="C330" s="38" t="s">
        <v>103</v>
      </c>
      <c r="D330" s="38" t="s">
        <v>247</v>
      </c>
      <c r="E330" s="41">
        <v>40917258</v>
      </c>
      <c r="F330" s="41">
        <v>1782065</v>
      </c>
      <c r="G330" s="41">
        <v>50396811</v>
      </c>
      <c r="H330" s="41">
        <v>53665498</v>
      </c>
      <c r="I330" s="43">
        <v>-2951545</v>
      </c>
      <c r="J330" s="41">
        <v>1788578</v>
      </c>
      <c r="K330" s="41">
        <v>350</v>
      </c>
      <c r="L330" s="41">
        <v>40870278</v>
      </c>
    </row>
    <row r="331" spans="1:12" ht="14.25" customHeight="1">
      <c r="A331" s="42">
        <v>105</v>
      </c>
      <c r="B331" s="42">
        <v>34</v>
      </c>
      <c r="C331" s="38" t="s">
        <v>246</v>
      </c>
      <c r="D331" s="38" t="s">
        <v>247</v>
      </c>
      <c r="E331" s="41">
        <v>40353675</v>
      </c>
      <c r="F331" s="41">
        <v>6401189</v>
      </c>
      <c r="G331" s="41">
        <v>60562327</v>
      </c>
      <c r="H331" s="41">
        <v>69978220</v>
      </c>
      <c r="I331" s="43">
        <v>-3161173</v>
      </c>
      <c r="J331" s="41">
        <v>121484</v>
      </c>
      <c r="K331" s="41">
        <v>620</v>
      </c>
      <c r="L331" s="41">
        <v>37898295</v>
      </c>
    </row>
    <row r="332" spans="1:12" ht="14.25" customHeight="1">
      <c r="A332" s="42">
        <v>106</v>
      </c>
      <c r="B332" s="42">
        <v>35</v>
      </c>
      <c r="C332" s="38" t="s">
        <v>109</v>
      </c>
      <c r="D332" s="38" t="s">
        <v>247</v>
      </c>
      <c r="E332" s="41">
        <v>39250474</v>
      </c>
      <c r="F332" s="41">
        <v>4419324</v>
      </c>
      <c r="G332" s="41">
        <v>182113</v>
      </c>
      <c r="H332" s="41">
        <v>4416685</v>
      </c>
      <c r="I332" s="43">
        <v>59944</v>
      </c>
      <c r="J332" s="41">
        <v>25969086</v>
      </c>
      <c r="K332" s="41">
        <v>354</v>
      </c>
      <c r="L332" s="41">
        <v>0</v>
      </c>
    </row>
    <row r="333" spans="1:12" ht="14.25" customHeight="1">
      <c r="A333" s="42">
        <v>109</v>
      </c>
      <c r="B333" s="42">
        <v>36</v>
      </c>
      <c r="C333" s="38" t="s">
        <v>112</v>
      </c>
      <c r="D333" s="38" t="s">
        <v>247</v>
      </c>
      <c r="E333" s="41">
        <v>37924229</v>
      </c>
      <c r="F333" s="41">
        <v>-6010487</v>
      </c>
      <c r="G333" s="41">
        <v>1564051</v>
      </c>
      <c r="H333" s="41">
        <v>34201112</v>
      </c>
      <c r="I333" s="43">
        <v>-11472654</v>
      </c>
      <c r="J333" s="41">
        <v>21333666</v>
      </c>
      <c r="K333" s="41">
        <v>390</v>
      </c>
      <c r="L333" s="41">
        <v>37779340</v>
      </c>
    </row>
    <row r="334" spans="1:12" ht="14.25" customHeight="1">
      <c r="A334" s="42">
        <v>110</v>
      </c>
      <c r="B334" s="42">
        <v>37</v>
      </c>
      <c r="C334" s="38" t="s">
        <v>113</v>
      </c>
      <c r="D334" s="38" t="s">
        <v>247</v>
      </c>
      <c r="E334" s="41">
        <v>37445364</v>
      </c>
      <c r="F334" s="41">
        <v>3311523</v>
      </c>
      <c r="G334" s="41">
        <v>7011799</v>
      </c>
      <c r="H334" s="41">
        <v>20845268</v>
      </c>
      <c r="I334" s="43">
        <v>126153</v>
      </c>
      <c r="J334" s="41">
        <v>4586813</v>
      </c>
      <c r="K334" s="41">
        <v>175</v>
      </c>
      <c r="L334" s="41">
        <v>0</v>
      </c>
    </row>
    <row r="335" spans="1:12" ht="14.25" customHeight="1">
      <c r="A335" s="42">
        <v>112</v>
      </c>
      <c r="B335" s="42">
        <v>38</v>
      </c>
      <c r="C335" s="38" t="s">
        <v>115</v>
      </c>
      <c r="D335" s="38" t="s">
        <v>247</v>
      </c>
      <c r="E335" s="41">
        <v>36395749</v>
      </c>
      <c r="F335" s="41">
        <v>3345885</v>
      </c>
      <c r="G335" s="41">
        <v>10417981</v>
      </c>
      <c r="H335" s="41">
        <v>16191422</v>
      </c>
      <c r="I335" s="43">
        <v>1046826</v>
      </c>
      <c r="J335" s="41">
        <v>14069911</v>
      </c>
      <c r="K335" s="41">
        <v>265</v>
      </c>
      <c r="L335" s="41">
        <v>11713048</v>
      </c>
    </row>
    <row r="336" spans="1:12" ht="14.25" customHeight="1">
      <c r="A336" s="42">
        <v>115</v>
      </c>
      <c r="B336" s="42">
        <v>39</v>
      </c>
      <c r="C336" s="38" t="s">
        <v>118</v>
      </c>
      <c r="D336" s="38" t="s">
        <v>247</v>
      </c>
      <c r="E336" s="41">
        <v>34552199</v>
      </c>
      <c r="F336" s="41">
        <v>12862921</v>
      </c>
      <c r="G336" s="41">
        <v>29203116</v>
      </c>
      <c r="H336" s="41">
        <v>49095301</v>
      </c>
      <c r="I336" s="43">
        <v>4376759</v>
      </c>
      <c r="J336" s="41">
        <v>6539694</v>
      </c>
      <c r="K336" s="41">
        <v>531</v>
      </c>
      <c r="L336" s="41">
        <v>34225114</v>
      </c>
    </row>
    <row r="337" spans="1:12" ht="14.25" customHeight="1">
      <c r="A337" s="42">
        <v>118</v>
      </c>
      <c r="B337" s="42">
        <v>40</v>
      </c>
      <c r="C337" s="38" t="s">
        <v>121</v>
      </c>
      <c r="D337" s="38" t="s">
        <v>247</v>
      </c>
      <c r="E337" s="41">
        <v>33005954</v>
      </c>
      <c r="F337" s="41">
        <v>1777696</v>
      </c>
      <c r="G337" s="41">
        <v>13399055</v>
      </c>
      <c r="H337" s="41">
        <v>36479423</v>
      </c>
      <c r="I337" s="43">
        <v>892389</v>
      </c>
      <c r="J337" s="41">
        <v>94743</v>
      </c>
      <c r="K337" s="41">
        <v>290</v>
      </c>
      <c r="L337" s="41">
        <v>28588763</v>
      </c>
    </row>
    <row r="338" spans="1:12" ht="14.25" customHeight="1">
      <c r="A338" s="42">
        <v>122</v>
      </c>
      <c r="B338" s="42">
        <v>41</v>
      </c>
      <c r="C338" s="38" t="s">
        <v>125</v>
      </c>
      <c r="D338" s="38" t="s">
        <v>247</v>
      </c>
      <c r="E338" s="41">
        <v>31777712</v>
      </c>
      <c r="F338" s="41">
        <v>2738253</v>
      </c>
      <c r="G338" s="41">
        <v>2864834</v>
      </c>
      <c r="H338" s="41">
        <v>12280111</v>
      </c>
      <c r="I338" s="43">
        <v>470767</v>
      </c>
      <c r="J338" s="41">
        <v>0</v>
      </c>
      <c r="K338" s="41">
        <v>180</v>
      </c>
      <c r="L338" s="41">
        <v>30473170</v>
      </c>
    </row>
    <row r="339" spans="1:12" ht="14.25" customHeight="1">
      <c r="A339" s="42">
        <v>128</v>
      </c>
      <c r="B339" s="42">
        <v>42</v>
      </c>
      <c r="C339" s="38" t="s">
        <v>3</v>
      </c>
      <c r="D339" s="38" t="s">
        <v>247</v>
      </c>
      <c r="E339" s="41">
        <v>30164730</v>
      </c>
      <c r="F339" s="41">
        <v>-1112770</v>
      </c>
      <c r="G339" s="41">
        <v>-2989234</v>
      </c>
      <c r="H339" s="41">
        <v>20790913</v>
      </c>
      <c r="I339" s="43">
        <v>-4270841</v>
      </c>
      <c r="J339" s="41">
        <v>6325070</v>
      </c>
      <c r="K339" s="41">
        <v>252</v>
      </c>
      <c r="L339" s="41">
        <v>23596681</v>
      </c>
    </row>
    <row r="340" spans="1:12" ht="14.25" customHeight="1">
      <c r="A340" s="42">
        <v>133</v>
      </c>
      <c r="B340" s="42">
        <v>43</v>
      </c>
      <c r="C340" s="38" t="s">
        <v>246</v>
      </c>
      <c r="D340" s="38" t="s">
        <v>247</v>
      </c>
      <c r="E340" s="41">
        <v>28830123</v>
      </c>
      <c r="F340" s="41">
        <v>1021415</v>
      </c>
      <c r="G340" s="41">
        <v>2200568</v>
      </c>
      <c r="H340" s="41">
        <v>4787003</v>
      </c>
      <c r="I340" s="43">
        <v>662065</v>
      </c>
      <c r="J340" s="41">
        <v>21423751</v>
      </c>
      <c r="K340" s="41">
        <v>18</v>
      </c>
      <c r="L340" s="41">
        <v>0</v>
      </c>
    </row>
    <row r="341" spans="1:12" ht="14.25" customHeight="1">
      <c r="A341" s="42">
        <v>134</v>
      </c>
      <c r="B341" s="42">
        <v>44</v>
      </c>
      <c r="C341" s="38" t="s">
        <v>132</v>
      </c>
      <c r="D341" s="38" t="s">
        <v>247</v>
      </c>
      <c r="E341" s="41">
        <v>28593674</v>
      </c>
      <c r="F341" s="41">
        <v>185673</v>
      </c>
      <c r="G341" s="41">
        <v>356108</v>
      </c>
      <c r="H341" s="41">
        <v>3237427</v>
      </c>
      <c r="I341" s="43">
        <v>168245</v>
      </c>
      <c r="J341" s="41">
        <v>21309938</v>
      </c>
      <c r="K341" s="41">
        <v>1</v>
      </c>
      <c r="L341" s="41">
        <v>0</v>
      </c>
    </row>
    <row r="342" spans="1:12" ht="14.25" customHeight="1">
      <c r="A342" s="42">
        <v>137</v>
      </c>
      <c r="B342" s="42">
        <v>45</v>
      </c>
      <c r="C342" s="38" t="s">
        <v>135</v>
      </c>
      <c r="D342" s="38" t="s">
        <v>247</v>
      </c>
      <c r="E342" s="41">
        <v>28271421</v>
      </c>
      <c r="F342" s="41">
        <v>7334390</v>
      </c>
      <c r="G342" s="41">
        <v>7935118</v>
      </c>
      <c r="H342" s="41">
        <v>31246427</v>
      </c>
      <c r="I342" s="43">
        <v>367919</v>
      </c>
      <c r="J342" s="41">
        <v>4385875</v>
      </c>
      <c r="K342" s="41">
        <v>604</v>
      </c>
      <c r="L342" s="41">
        <v>26639776</v>
      </c>
    </row>
    <row r="343" spans="1:12" ht="14.25" customHeight="1">
      <c r="A343" s="42">
        <v>140</v>
      </c>
      <c r="B343" s="42">
        <v>46</v>
      </c>
      <c r="C343" s="38" t="s">
        <v>138</v>
      </c>
      <c r="D343" s="38" t="s">
        <v>247</v>
      </c>
      <c r="E343" s="41">
        <v>26347134</v>
      </c>
      <c r="F343" s="41">
        <v>4876999</v>
      </c>
      <c r="G343" s="41">
        <v>9768372</v>
      </c>
      <c r="H343" s="41">
        <v>15945184</v>
      </c>
      <c r="I343" s="43">
        <v>2703032</v>
      </c>
      <c r="J343" s="41">
        <v>0</v>
      </c>
      <c r="K343" s="41">
        <v>198</v>
      </c>
      <c r="L343" s="41">
        <v>26081717</v>
      </c>
    </row>
    <row r="344" spans="1:12" ht="14.25" customHeight="1">
      <c r="A344" s="42">
        <v>144</v>
      </c>
      <c r="B344" s="42">
        <v>47</v>
      </c>
      <c r="C344" s="38" t="s">
        <v>142</v>
      </c>
      <c r="D344" s="38" t="s">
        <v>247</v>
      </c>
      <c r="E344" s="41">
        <v>25351105</v>
      </c>
      <c r="F344" s="41">
        <v>4301215</v>
      </c>
      <c r="G344" s="41">
        <v>7320404</v>
      </c>
      <c r="H344" s="41">
        <v>22211866</v>
      </c>
      <c r="I344" s="43">
        <v>509771</v>
      </c>
      <c r="J344" s="41">
        <v>730600</v>
      </c>
      <c r="K344" s="41">
        <v>218</v>
      </c>
      <c r="L344" s="41">
        <v>21881621</v>
      </c>
    </row>
    <row r="345" spans="1:12" ht="14.25" customHeight="1">
      <c r="A345" s="42">
        <v>148</v>
      </c>
      <c r="B345" s="42">
        <v>48</v>
      </c>
      <c r="C345" s="38" t="s">
        <v>146</v>
      </c>
      <c r="D345" s="38" t="s">
        <v>247</v>
      </c>
      <c r="E345" s="41">
        <v>24628440</v>
      </c>
      <c r="F345" s="41">
        <v>4427385</v>
      </c>
      <c r="G345" s="41">
        <v>11025414</v>
      </c>
      <c r="H345" s="41">
        <v>26486742</v>
      </c>
      <c r="I345" s="43">
        <v>293641</v>
      </c>
      <c r="J345" s="41">
        <v>4597902</v>
      </c>
      <c r="K345" s="41">
        <v>174</v>
      </c>
      <c r="L345" s="41">
        <v>22823175</v>
      </c>
    </row>
    <row r="346" spans="1:12" ht="14.25" customHeight="1">
      <c r="A346" s="42">
        <v>150</v>
      </c>
      <c r="B346" s="42">
        <v>49</v>
      </c>
      <c r="C346" s="38" t="s">
        <v>147</v>
      </c>
      <c r="D346" s="38" t="s">
        <v>247</v>
      </c>
      <c r="E346" s="41">
        <v>23565277</v>
      </c>
      <c r="F346" s="41">
        <v>6434162</v>
      </c>
      <c r="G346" s="41">
        <v>10643446</v>
      </c>
      <c r="H346" s="41">
        <v>23026284</v>
      </c>
      <c r="I346" s="43">
        <v>1564553</v>
      </c>
      <c r="J346" s="41">
        <v>0</v>
      </c>
      <c r="K346" s="41">
        <v>415</v>
      </c>
      <c r="L346" s="41">
        <v>23134058</v>
      </c>
    </row>
    <row r="347" spans="1:12" ht="14.25" customHeight="1">
      <c r="A347" s="42">
        <v>152</v>
      </c>
      <c r="B347" s="42">
        <v>50</v>
      </c>
      <c r="C347" s="38" t="s">
        <v>148</v>
      </c>
      <c r="D347" s="38" t="s">
        <v>247</v>
      </c>
      <c r="E347" s="41">
        <v>23215053</v>
      </c>
      <c r="F347" s="41">
        <v>157723</v>
      </c>
      <c r="G347" s="41">
        <v>431734</v>
      </c>
      <c r="H347" s="41">
        <v>4317572</v>
      </c>
      <c r="I347" s="43">
        <v>157723</v>
      </c>
      <c r="J347" s="41">
        <v>17553792</v>
      </c>
      <c r="K347" s="41">
        <v>0</v>
      </c>
      <c r="L347" s="41">
        <v>0</v>
      </c>
    </row>
    <row r="348" spans="1:12" ht="14.25" customHeight="1">
      <c r="A348" s="42">
        <v>153</v>
      </c>
      <c r="B348" s="42">
        <v>51</v>
      </c>
      <c r="C348" s="38" t="s">
        <v>149</v>
      </c>
      <c r="D348" s="38" t="s">
        <v>247</v>
      </c>
      <c r="E348" s="41">
        <v>23185439</v>
      </c>
      <c r="F348" s="41">
        <v>6610603</v>
      </c>
      <c r="G348" s="41">
        <v>5634818</v>
      </c>
      <c r="H348" s="41">
        <v>8969173</v>
      </c>
      <c r="I348" s="43">
        <v>404700</v>
      </c>
      <c r="J348" s="41">
        <v>0</v>
      </c>
      <c r="K348" s="41">
        <v>480</v>
      </c>
      <c r="L348" s="41">
        <v>23185439</v>
      </c>
    </row>
    <row r="349" spans="1:12" ht="14.25" customHeight="1">
      <c r="A349" s="42">
        <v>154</v>
      </c>
      <c r="B349" s="42">
        <v>52</v>
      </c>
      <c r="C349" s="38" t="s">
        <v>150</v>
      </c>
      <c r="D349" s="38" t="s">
        <v>247</v>
      </c>
      <c r="E349" s="41">
        <v>23074007</v>
      </c>
      <c r="F349" s="41">
        <v>4803897</v>
      </c>
      <c r="G349" s="44">
        <v>0</v>
      </c>
      <c r="H349" s="41">
        <v>30627481</v>
      </c>
      <c r="I349" s="43">
        <v>-4518674</v>
      </c>
      <c r="J349" s="41">
        <v>13523438</v>
      </c>
      <c r="K349" s="41">
        <v>449</v>
      </c>
      <c r="L349" s="41">
        <v>21809716</v>
      </c>
    </row>
    <row r="350" spans="1:12" ht="14.25" customHeight="1">
      <c r="A350" s="42">
        <v>156</v>
      </c>
      <c r="B350" s="42">
        <v>53</v>
      </c>
      <c r="C350" s="38" t="s">
        <v>152</v>
      </c>
      <c r="D350" s="38" t="s">
        <v>247</v>
      </c>
      <c r="E350" s="41">
        <v>22705639</v>
      </c>
      <c r="F350" s="41">
        <v>4311873</v>
      </c>
      <c r="G350" s="41">
        <v>1292202</v>
      </c>
      <c r="H350" s="41">
        <v>18107120</v>
      </c>
      <c r="I350" s="43">
        <v>71451</v>
      </c>
      <c r="J350" s="41">
        <v>143688</v>
      </c>
      <c r="K350" s="41">
        <v>179</v>
      </c>
      <c r="L350" s="41">
        <v>11763183</v>
      </c>
    </row>
    <row r="351" spans="1:12" ht="14.25" customHeight="1">
      <c r="A351" s="42">
        <v>158</v>
      </c>
      <c r="B351" s="42">
        <v>54</v>
      </c>
      <c r="C351" s="38" t="s">
        <v>153</v>
      </c>
      <c r="D351" s="38" t="s">
        <v>247</v>
      </c>
      <c r="E351" s="41">
        <v>22517037</v>
      </c>
      <c r="F351" s="41">
        <v>568924</v>
      </c>
      <c r="G351" s="41">
        <v>881610</v>
      </c>
      <c r="H351" s="41">
        <v>5534032</v>
      </c>
      <c r="I351" s="43">
        <v>432704</v>
      </c>
      <c r="J351" s="41">
        <v>16868629</v>
      </c>
      <c r="K351" s="41">
        <v>8</v>
      </c>
      <c r="L351" s="41">
        <v>0</v>
      </c>
    </row>
    <row r="352" spans="1:12" ht="14.25" customHeight="1">
      <c r="A352" s="42">
        <v>165</v>
      </c>
      <c r="B352" s="42">
        <v>55</v>
      </c>
      <c r="C352" s="38" t="s">
        <v>160</v>
      </c>
      <c r="D352" s="38" t="s">
        <v>247</v>
      </c>
      <c r="E352" s="41">
        <v>21196409</v>
      </c>
      <c r="F352" s="41">
        <v>3483100</v>
      </c>
      <c r="G352" s="41">
        <v>12628115</v>
      </c>
      <c r="H352" s="41">
        <v>30755976</v>
      </c>
      <c r="I352" s="43">
        <v>135998</v>
      </c>
      <c r="J352" s="41">
        <v>12164</v>
      </c>
      <c r="K352" s="41">
        <v>366</v>
      </c>
      <c r="L352" s="41">
        <v>16804961</v>
      </c>
    </row>
    <row r="353" spans="1:12" ht="14.25" customHeight="1">
      <c r="A353" s="42">
        <v>167</v>
      </c>
      <c r="B353" s="42">
        <v>56</v>
      </c>
      <c r="C353" s="38" t="s">
        <v>238</v>
      </c>
      <c r="D353" s="38" t="s">
        <v>21</v>
      </c>
      <c r="E353" s="41">
        <v>20623511</v>
      </c>
      <c r="F353" s="41">
        <v>3901811</v>
      </c>
      <c r="G353" s="41">
        <v>24158987</v>
      </c>
      <c r="H353" s="41">
        <v>31168383</v>
      </c>
      <c r="I353" s="43">
        <v>252080</v>
      </c>
      <c r="J353" s="41">
        <v>0</v>
      </c>
      <c r="K353" s="41">
        <v>200</v>
      </c>
      <c r="L353" s="41">
        <v>20623511</v>
      </c>
    </row>
    <row r="354" spans="1:12" ht="14.25" customHeight="1">
      <c r="A354" s="42">
        <v>168</v>
      </c>
      <c r="B354" s="42">
        <v>57</v>
      </c>
      <c r="C354" s="38" t="s">
        <v>161</v>
      </c>
      <c r="D354" s="38" t="s">
        <v>247</v>
      </c>
      <c r="E354" s="41">
        <v>20552470</v>
      </c>
      <c r="F354" s="41">
        <v>2487203</v>
      </c>
      <c r="G354" s="41">
        <v>6801986</v>
      </c>
      <c r="H354" s="41">
        <v>21002621</v>
      </c>
      <c r="I354" s="43">
        <v>667983</v>
      </c>
      <c r="J354" s="41">
        <v>6870024</v>
      </c>
      <c r="K354" s="41">
        <v>175</v>
      </c>
      <c r="L354" s="41">
        <v>20552470</v>
      </c>
    </row>
    <row r="355" spans="1:12" ht="14.25" customHeight="1">
      <c r="A355" s="42">
        <v>177</v>
      </c>
      <c r="B355" s="42">
        <v>58</v>
      </c>
      <c r="C355" s="38" t="s">
        <v>170</v>
      </c>
      <c r="D355" s="38" t="s">
        <v>247</v>
      </c>
      <c r="E355" s="41">
        <v>19608224</v>
      </c>
      <c r="F355" s="41">
        <v>301386</v>
      </c>
      <c r="G355" s="41">
        <v>980005</v>
      </c>
      <c r="H355" s="41">
        <v>9429519</v>
      </c>
      <c r="I355" s="43">
        <v>161866</v>
      </c>
      <c r="J355" s="41">
        <v>14345505</v>
      </c>
      <c r="K355" s="41">
        <v>14</v>
      </c>
      <c r="L355" s="41">
        <v>0</v>
      </c>
    </row>
    <row r="356" spans="1:12" ht="14.25" customHeight="1">
      <c r="A356" s="42">
        <v>180</v>
      </c>
      <c r="B356" s="42">
        <v>59</v>
      </c>
      <c r="C356" s="38" t="s">
        <v>173</v>
      </c>
      <c r="D356" s="38" t="s">
        <v>247</v>
      </c>
      <c r="E356" s="41">
        <v>18856535</v>
      </c>
      <c r="F356" s="41">
        <v>2989694</v>
      </c>
      <c r="G356" s="41">
        <v>13455931</v>
      </c>
      <c r="H356" s="41">
        <v>30055548</v>
      </c>
      <c r="I356" s="43">
        <v>280445</v>
      </c>
      <c r="J356" s="41">
        <v>7620817</v>
      </c>
      <c r="K356" s="41">
        <v>209</v>
      </c>
      <c r="L356" s="41">
        <v>18631568</v>
      </c>
    </row>
    <row r="357" spans="1:12" ht="14.25" customHeight="1">
      <c r="A357" s="42">
        <v>181</v>
      </c>
      <c r="B357" s="42">
        <v>60</v>
      </c>
      <c r="C357" s="38" t="s">
        <v>174</v>
      </c>
      <c r="D357" s="38" t="s">
        <v>247</v>
      </c>
      <c r="E357" s="41">
        <v>18784545</v>
      </c>
      <c r="F357" s="41">
        <v>3968303</v>
      </c>
      <c r="G357" s="41">
        <v>-30746029</v>
      </c>
      <c r="H357" s="41">
        <v>12850334</v>
      </c>
      <c r="I357" s="43">
        <v>135460</v>
      </c>
      <c r="J357" s="41">
        <v>10108202</v>
      </c>
      <c r="K357" s="41">
        <v>232</v>
      </c>
      <c r="L357" s="41">
        <v>17766603</v>
      </c>
    </row>
    <row r="358" spans="1:12" ht="14.25" customHeight="1">
      <c r="A358" s="42">
        <v>182</v>
      </c>
      <c r="B358" s="42">
        <v>61</v>
      </c>
      <c r="C358" s="38" t="s">
        <v>175</v>
      </c>
      <c r="D358" s="38" t="s">
        <v>247</v>
      </c>
      <c r="E358" s="41">
        <v>18718804</v>
      </c>
      <c r="F358" s="41">
        <v>5612774</v>
      </c>
      <c r="G358" s="41">
        <v>25023647</v>
      </c>
      <c r="H358" s="41">
        <v>30060475</v>
      </c>
      <c r="I358" s="43">
        <v>1132596</v>
      </c>
      <c r="J358" s="41">
        <v>8456497</v>
      </c>
      <c r="K358" s="41">
        <v>211</v>
      </c>
      <c r="L358" s="41">
        <v>17762205</v>
      </c>
    </row>
    <row r="359" spans="1:12" ht="14.25" customHeight="1">
      <c r="A359" s="42">
        <v>186</v>
      </c>
      <c r="B359" s="42">
        <v>62</v>
      </c>
      <c r="C359" s="38" t="s">
        <v>179</v>
      </c>
      <c r="D359" s="38" t="s">
        <v>247</v>
      </c>
      <c r="E359" s="41">
        <v>18658627</v>
      </c>
      <c r="F359" s="41">
        <v>5893431</v>
      </c>
      <c r="G359" s="41">
        <v>18043623</v>
      </c>
      <c r="H359" s="41">
        <v>34159819</v>
      </c>
      <c r="I359" s="43">
        <v>-1761036</v>
      </c>
      <c r="J359" s="41">
        <v>5740492</v>
      </c>
      <c r="K359" s="41">
        <v>228</v>
      </c>
      <c r="L359" s="41">
        <v>18540401</v>
      </c>
    </row>
    <row r="360" spans="1:12" ht="14.25" customHeight="1">
      <c r="A360" s="42">
        <v>191</v>
      </c>
      <c r="B360" s="42">
        <v>63</v>
      </c>
      <c r="C360" s="38" t="s">
        <v>182</v>
      </c>
      <c r="D360" s="38" t="s">
        <v>247</v>
      </c>
      <c r="E360" s="41">
        <v>18533253</v>
      </c>
      <c r="F360" s="41">
        <v>6021382</v>
      </c>
      <c r="G360" s="41">
        <v>35581986</v>
      </c>
      <c r="H360" s="41">
        <v>43331136</v>
      </c>
      <c r="I360" s="43">
        <v>2314108</v>
      </c>
      <c r="J360" s="41">
        <v>10240539</v>
      </c>
      <c r="K360" s="41">
        <v>221</v>
      </c>
      <c r="L360" s="41">
        <v>18533253</v>
      </c>
    </row>
    <row r="361" spans="1:12" ht="14.25" customHeight="1">
      <c r="A361" s="42">
        <v>192</v>
      </c>
      <c r="B361" s="42">
        <v>64</v>
      </c>
      <c r="C361" s="38" t="s">
        <v>183</v>
      </c>
      <c r="D361" s="38" t="s">
        <v>48</v>
      </c>
      <c r="E361" s="41">
        <v>18504176</v>
      </c>
      <c r="F361" s="41">
        <v>1787924</v>
      </c>
      <c r="G361" s="41">
        <v>17085072</v>
      </c>
      <c r="H361" s="41">
        <v>24990020</v>
      </c>
      <c r="I361" s="43">
        <v>194826</v>
      </c>
      <c r="J361" s="41">
        <v>771211</v>
      </c>
      <c r="K361" s="41">
        <v>264</v>
      </c>
      <c r="L361" s="41">
        <v>16042549</v>
      </c>
    </row>
    <row r="362" spans="1:12" ht="14.25" customHeight="1">
      <c r="A362" s="42">
        <v>193</v>
      </c>
      <c r="B362" s="42">
        <v>65</v>
      </c>
      <c r="C362" s="38" t="s">
        <v>246</v>
      </c>
      <c r="D362" s="38" t="s">
        <v>247</v>
      </c>
      <c r="E362" s="41">
        <v>18487358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</row>
    <row r="363" spans="1:12" ht="14.25" customHeight="1">
      <c r="A363" s="42">
        <v>198</v>
      </c>
      <c r="B363" s="42">
        <v>66</v>
      </c>
      <c r="C363" s="38" t="s">
        <v>188</v>
      </c>
      <c r="D363" s="38" t="s">
        <v>247</v>
      </c>
      <c r="E363" s="41">
        <v>17880689</v>
      </c>
      <c r="F363" s="41">
        <v>1323732</v>
      </c>
      <c r="G363" s="41">
        <v>1119487</v>
      </c>
      <c r="H363" s="41">
        <v>20585155</v>
      </c>
      <c r="I363" s="43">
        <v>215354</v>
      </c>
      <c r="J363" s="41">
        <v>0</v>
      </c>
      <c r="K363" s="41">
        <v>11</v>
      </c>
      <c r="L363" s="41">
        <v>0</v>
      </c>
    </row>
    <row r="364" spans="1:12" ht="14.25" customHeight="1">
      <c r="A364" s="42">
        <v>199</v>
      </c>
      <c r="B364" s="42">
        <v>67</v>
      </c>
      <c r="C364" s="38" t="s">
        <v>189</v>
      </c>
      <c r="D364" s="38" t="s">
        <v>247</v>
      </c>
      <c r="E364" s="41">
        <v>17653089</v>
      </c>
      <c r="F364" s="41">
        <v>3055305</v>
      </c>
      <c r="G364" s="41">
        <v>6621203</v>
      </c>
      <c r="H364" s="41">
        <v>22617763</v>
      </c>
      <c r="I364" s="43">
        <v>519499</v>
      </c>
      <c r="J364" s="41">
        <v>2132291</v>
      </c>
      <c r="K364" s="41">
        <v>180</v>
      </c>
      <c r="L364" s="41">
        <v>695815</v>
      </c>
    </row>
    <row r="365" spans="1:12" ht="14.25" customHeight="1">
      <c r="A365" s="42">
        <v>200</v>
      </c>
      <c r="B365" s="42">
        <v>68</v>
      </c>
      <c r="C365" s="38" t="s">
        <v>190</v>
      </c>
      <c r="D365" s="38" t="s">
        <v>247</v>
      </c>
      <c r="E365" s="41">
        <v>17563341</v>
      </c>
      <c r="F365" s="41">
        <v>2131503</v>
      </c>
      <c r="G365" s="41">
        <v>3169817</v>
      </c>
      <c r="H365" s="41">
        <v>10714912</v>
      </c>
      <c r="I365" s="43">
        <v>-789169</v>
      </c>
      <c r="J365" s="41">
        <v>0</v>
      </c>
      <c r="K365" s="41">
        <v>84</v>
      </c>
      <c r="L365" s="41">
        <v>15692297</v>
      </c>
    </row>
    <row r="366" spans="1:12" ht="14.25" customHeight="1">
      <c r="A366" s="42">
        <v>209</v>
      </c>
      <c r="B366" s="42">
        <v>69</v>
      </c>
      <c r="C366" s="38" t="s">
        <v>198</v>
      </c>
      <c r="D366" s="38" t="s">
        <v>247</v>
      </c>
      <c r="E366" s="41">
        <v>17103336</v>
      </c>
      <c r="F366" s="41">
        <v>1556893</v>
      </c>
      <c r="G366" s="41">
        <v>10623130</v>
      </c>
      <c r="H366" s="41">
        <v>20359276</v>
      </c>
      <c r="I366" s="43">
        <v>473508</v>
      </c>
      <c r="J366" s="41">
        <v>12456227</v>
      </c>
      <c r="K366" s="41">
        <v>118</v>
      </c>
      <c r="L366" s="41">
        <v>17061745</v>
      </c>
    </row>
    <row r="367" spans="1:12" ht="14.25" customHeight="1">
      <c r="A367" s="42">
        <v>210</v>
      </c>
      <c r="B367" s="42">
        <v>70</v>
      </c>
      <c r="C367" s="38" t="s">
        <v>199</v>
      </c>
      <c r="D367" s="38" t="s">
        <v>247</v>
      </c>
      <c r="E367" s="41">
        <v>17054612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</row>
    <row r="368" spans="1:12" ht="14.25" customHeight="1">
      <c r="A368" s="42">
        <v>212</v>
      </c>
      <c r="B368" s="42">
        <v>71</v>
      </c>
      <c r="C368" s="38" t="s">
        <v>201</v>
      </c>
      <c r="D368" s="38" t="s">
        <v>247</v>
      </c>
      <c r="E368" s="41">
        <v>16704429</v>
      </c>
      <c r="F368" s="41">
        <v>3545875</v>
      </c>
      <c r="G368" s="41">
        <v>5260128</v>
      </c>
      <c r="H368" s="41">
        <v>9368961</v>
      </c>
      <c r="I368" s="43">
        <v>1338920</v>
      </c>
      <c r="J368" s="41">
        <v>8497</v>
      </c>
      <c r="K368" s="41">
        <v>120</v>
      </c>
      <c r="L368" s="41">
        <v>16584667</v>
      </c>
    </row>
    <row r="369" spans="1:12" ht="14.25" customHeight="1">
      <c r="A369" s="42">
        <v>214</v>
      </c>
      <c r="B369" s="42">
        <v>72</v>
      </c>
      <c r="C369" s="38" t="s">
        <v>246</v>
      </c>
      <c r="D369" s="38" t="s">
        <v>51</v>
      </c>
      <c r="E369" s="41">
        <v>16622277</v>
      </c>
      <c r="F369" s="41">
        <v>3492687</v>
      </c>
      <c r="G369" s="41">
        <v>13083854</v>
      </c>
      <c r="H369" s="41">
        <v>19221137</v>
      </c>
      <c r="I369" s="43">
        <v>1185408</v>
      </c>
      <c r="J369" s="41">
        <v>5771259</v>
      </c>
      <c r="K369" s="41">
        <v>119</v>
      </c>
      <c r="L369" s="41">
        <v>16151526</v>
      </c>
    </row>
    <row r="370" spans="1:12" ht="14.25" customHeight="1">
      <c r="A370" s="42">
        <v>218</v>
      </c>
      <c r="B370" s="42">
        <v>73</v>
      </c>
      <c r="C370" s="38" t="s">
        <v>206</v>
      </c>
      <c r="D370" s="38" t="s">
        <v>247</v>
      </c>
      <c r="E370" s="41">
        <v>16454704</v>
      </c>
      <c r="F370" s="41">
        <v>2143639</v>
      </c>
      <c r="G370" s="41">
        <v>9619906</v>
      </c>
      <c r="H370" s="41">
        <v>13422272</v>
      </c>
      <c r="I370" s="43">
        <v>275885</v>
      </c>
      <c r="J370" s="41">
        <v>1254982</v>
      </c>
      <c r="K370" s="41">
        <v>236</v>
      </c>
      <c r="L370" s="41">
        <v>16376781</v>
      </c>
    </row>
    <row r="371" spans="1:12" ht="14.25" customHeight="1">
      <c r="A371" s="42">
        <v>226</v>
      </c>
      <c r="B371" s="42">
        <v>74</v>
      </c>
      <c r="C371" s="38" t="s">
        <v>214</v>
      </c>
      <c r="D371" s="38" t="s">
        <v>247</v>
      </c>
      <c r="E371" s="41">
        <v>15698711</v>
      </c>
      <c r="F371" s="41">
        <v>2879883</v>
      </c>
      <c r="G371" s="41">
        <v>5938601</v>
      </c>
      <c r="H371" s="41">
        <v>20630526</v>
      </c>
      <c r="I371" s="43">
        <v>1955112</v>
      </c>
      <c r="J371" s="41">
        <v>35200</v>
      </c>
      <c r="K371" s="41">
        <v>69</v>
      </c>
      <c r="L371" s="41">
        <v>15698711</v>
      </c>
    </row>
    <row r="372" spans="1:12" ht="14.25" customHeight="1">
      <c r="A372" s="42">
        <v>228</v>
      </c>
      <c r="B372" s="42">
        <v>75</v>
      </c>
      <c r="C372" s="38" t="s">
        <v>216</v>
      </c>
      <c r="D372" s="38" t="s">
        <v>247</v>
      </c>
      <c r="E372" s="41">
        <v>15671191</v>
      </c>
      <c r="F372" s="41">
        <v>613944</v>
      </c>
      <c r="G372" s="41">
        <v>4166190</v>
      </c>
      <c r="H372" s="41">
        <v>13183502</v>
      </c>
      <c r="I372" s="43">
        <v>84493</v>
      </c>
      <c r="J372" s="41">
        <v>0</v>
      </c>
      <c r="K372" s="41">
        <v>49</v>
      </c>
      <c r="L372" s="41">
        <v>1954574</v>
      </c>
    </row>
    <row r="373" spans="1:12" ht="14.25" customHeight="1">
      <c r="A373" s="42">
        <v>235</v>
      </c>
      <c r="B373" s="42">
        <v>76</v>
      </c>
      <c r="C373" s="38" t="s">
        <v>222</v>
      </c>
      <c r="D373" s="38" t="s">
        <v>247</v>
      </c>
      <c r="E373" s="41">
        <v>15057922</v>
      </c>
      <c r="F373" s="41">
        <v>1741177</v>
      </c>
      <c r="G373" s="41">
        <v>4181739</v>
      </c>
      <c r="H373" s="41">
        <v>11078329</v>
      </c>
      <c r="I373" s="43">
        <v>172690</v>
      </c>
      <c r="J373" s="41">
        <v>0</v>
      </c>
      <c r="K373" s="41">
        <v>95</v>
      </c>
      <c r="L373" s="41">
        <v>0</v>
      </c>
    </row>
    <row r="374" spans="1:12" ht="14.25" customHeight="1" thickBot="1">
      <c r="A374" s="42">
        <v>243</v>
      </c>
      <c r="B374" s="42">
        <v>77</v>
      </c>
      <c r="C374" s="38" t="s">
        <v>229</v>
      </c>
      <c r="D374" s="38" t="s">
        <v>247</v>
      </c>
      <c r="E374" s="41">
        <v>14426219</v>
      </c>
      <c r="F374" s="41">
        <v>1207584</v>
      </c>
      <c r="G374" s="41">
        <v>2073763</v>
      </c>
      <c r="H374" s="41">
        <v>8187950</v>
      </c>
      <c r="I374" s="43">
        <v>-278352</v>
      </c>
      <c r="J374" s="41">
        <v>2325270</v>
      </c>
      <c r="K374" s="41">
        <v>210</v>
      </c>
      <c r="L374" s="41">
        <v>14450575</v>
      </c>
    </row>
    <row r="375" spans="3:12" ht="13.5" thickBot="1">
      <c r="C375" s="64" t="s">
        <v>319</v>
      </c>
      <c r="E375" s="65">
        <v>5248657729</v>
      </c>
      <c r="F375" s="65">
        <v>603965045</v>
      </c>
      <c r="G375" s="65">
        <v>2753373591</v>
      </c>
      <c r="H375" s="65">
        <v>5677148897</v>
      </c>
      <c r="I375" s="65">
        <v>-55210342</v>
      </c>
      <c r="J375" s="65">
        <v>1326336353</v>
      </c>
      <c r="K375" s="65">
        <v>38720</v>
      </c>
      <c r="L375" s="65">
        <v>3511954123</v>
      </c>
    </row>
    <row r="380" ht="13.5" thickBot="1"/>
    <row r="381" ht="13.5" thickBot="1">
      <c r="C381" s="5" t="s">
        <v>275</v>
      </c>
    </row>
    <row r="382" ht="13.5" thickBot="1">
      <c r="C382" s="73" t="s">
        <v>332</v>
      </c>
    </row>
    <row r="383" spans="1:12" ht="39" thickBot="1">
      <c r="A383" s="6" t="s">
        <v>6</v>
      </c>
      <c r="B383" s="6" t="s">
        <v>257</v>
      </c>
      <c r="C383" s="7" t="s">
        <v>7</v>
      </c>
      <c r="D383" s="6" t="s">
        <v>8</v>
      </c>
      <c r="E383" s="8" t="s">
        <v>263</v>
      </c>
      <c r="F383" s="8" t="s">
        <v>10</v>
      </c>
      <c r="G383" s="8" t="s">
        <v>251</v>
      </c>
      <c r="H383" s="8" t="s">
        <v>260</v>
      </c>
      <c r="I383" s="8" t="s">
        <v>252</v>
      </c>
      <c r="J383" s="9" t="s">
        <v>241</v>
      </c>
      <c r="K383" s="6" t="s">
        <v>244</v>
      </c>
      <c r="L383" s="8" t="s">
        <v>261</v>
      </c>
    </row>
    <row r="384" spans="1:12" ht="38.25">
      <c r="A384" s="68" t="s">
        <v>305</v>
      </c>
      <c r="B384" s="68" t="s">
        <v>308</v>
      </c>
      <c r="C384" s="69" t="s">
        <v>333</v>
      </c>
      <c r="D384" s="68" t="s">
        <v>307</v>
      </c>
      <c r="E384" s="68" t="s">
        <v>309</v>
      </c>
      <c r="F384" s="68" t="s">
        <v>310</v>
      </c>
      <c r="G384" s="68" t="s">
        <v>311</v>
      </c>
      <c r="H384" s="68" t="s">
        <v>313</v>
      </c>
      <c r="I384" s="68" t="s">
        <v>314</v>
      </c>
      <c r="J384" s="68" t="s">
        <v>315</v>
      </c>
      <c r="K384" s="68" t="s">
        <v>316</v>
      </c>
      <c r="L384" s="68" t="s">
        <v>317</v>
      </c>
    </row>
    <row r="385" spans="1:12" ht="14.25" customHeight="1">
      <c r="A385" s="42">
        <v>117</v>
      </c>
      <c r="B385" s="42">
        <v>1</v>
      </c>
      <c r="C385" s="38" t="s">
        <v>120</v>
      </c>
      <c r="D385" s="38" t="s">
        <v>247</v>
      </c>
      <c r="E385" s="41">
        <v>33253135</v>
      </c>
      <c r="F385" s="41">
        <v>2299596</v>
      </c>
      <c r="G385" s="41">
        <v>2516488</v>
      </c>
      <c r="H385" s="41">
        <v>7122238</v>
      </c>
      <c r="I385" s="43">
        <v>1332515</v>
      </c>
      <c r="J385" s="41">
        <v>0</v>
      </c>
      <c r="K385" s="41">
        <v>60</v>
      </c>
      <c r="L385" s="41">
        <v>0</v>
      </c>
    </row>
    <row r="386" spans="1:12" ht="14.25" customHeight="1" thickBot="1">
      <c r="A386" s="42">
        <v>188</v>
      </c>
      <c r="B386" s="42">
        <v>2</v>
      </c>
      <c r="C386" s="38" t="s">
        <v>180</v>
      </c>
      <c r="D386" s="38" t="s">
        <v>247</v>
      </c>
      <c r="E386" s="41">
        <v>18652516</v>
      </c>
      <c r="F386" s="41">
        <v>-1294976</v>
      </c>
      <c r="G386" s="41">
        <v>57453787</v>
      </c>
      <c r="H386" s="41">
        <v>65943799</v>
      </c>
      <c r="I386" s="43">
        <v>-2878510</v>
      </c>
      <c r="J386" s="41">
        <v>0</v>
      </c>
      <c r="K386" s="41">
        <v>130</v>
      </c>
      <c r="L386" s="41">
        <v>0</v>
      </c>
    </row>
    <row r="387" spans="3:12" ht="13.5" thickBot="1">
      <c r="C387" s="64" t="s">
        <v>319</v>
      </c>
      <c r="E387" s="65">
        <v>51905651</v>
      </c>
      <c r="F387" s="65">
        <v>1004620</v>
      </c>
      <c r="G387" s="65">
        <v>59970275</v>
      </c>
      <c r="H387" s="65">
        <v>73066037</v>
      </c>
      <c r="I387" s="65">
        <v>-1545995</v>
      </c>
      <c r="J387" s="65">
        <v>0</v>
      </c>
      <c r="K387" s="65">
        <v>190</v>
      </c>
      <c r="L387" s="65">
        <v>0</v>
      </c>
    </row>
  </sheetData>
  <printOptions/>
  <pageMargins left="0.2" right="0.2" top="0.55" bottom="0.25" header="0.45" footer="0.1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H49" sqref="H49"/>
    </sheetView>
  </sheetViews>
  <sheetFormatPr defaultColWidth="9.140625" defaultRowHeight="12.75"/>
  <cols>
    <col min="1" max="1" width="33.28125" style="2" bestFit="1" customWidth="1"/>
    <col min="2" max="2" width="7.00390625" style="0" customWidth="1"/>
    <col min="3" max="3" width="18.00390625" style="0" customWidth="1"/>
    <col min="4" max="4" width="14.7109375" style="0" bestFit="1" customWidth="1"/>
    <col min="5" max="5" width="14.57421875" style="0" bestFit="1" customWidth="1"/>
    <col min="6" max="6" width="15.57421875" style="0" bestFit="1" customWidth="1"/>
    <col min="7" max="7" width="13.140625" style="0" bestFit="1" customWidth="1"/>
    <col min="8" max="8" width="14.57421875" style="0" bestFit="1" customWidth="1"/>
    <col min="9" max="9" width="17.140625" style="0" customWidth="1"/>
    <col min="10" max="10" width="15.57421875" style="0" bestFit="1" customWidth="1"/>
    <col min="14" max="14" width="39.00390625" style="0" customWidth="1"/>
  </cols>
  <sheetData>
    <row r="1" ht="17.25" thickBot="1" thickTop="1">
      <c r="A1" s="100" t="s">
        <v>399</v>
      </c>
    </row>
    <row r="2" spans="1:10" ht="26.25" thickTop="1">
      <c r="A2" s="167" t="s">
        <v>276</v>
      </c>
      <c r="B2" s="168" t="s">
        <v>277</v>
      </c>
      <c r="C2" s="169" t="s">
        <v>258</v>
      </c>
      <c r="D2" s="169" t="s">
        <v>259</v>
      </c>
      <c r="E2" s="169" t="s">
        <v>251</v>
      </c>
      <c r="F2" s="169" t="s">
        <v>260</v>
      </c>
      <c r="G2" s="169" t="s">
        <v>252</v>
      </c>
      <c r="H2" s="169" t="s">
        <v>241</v>
      </c>
      <c r="I2" s="169" t="s">
        <v>244</v>
      </c>
      <c r="J2" s="170" t="s">
        <v>261</v>
      </c>
    </row>
    <row r="3" spans="1:10" ht="42" customHeight="1" thickBot="1">
      <c r="A3" s="171" t="s">
        <v>335</v>
      </c>
      <c r="B3" s="172" t="s">
        <v>334</v>
      </c>
      <c r="C3" s="172" t="s">
        <v>383</v>
      </c>
      <c r="D3" s="172" t="s">
        <v>310</v>
      </c>
      <c r="E3" s="172" t="s">
        <v>311</v>
      </c>
      <c r="F3" s="172" t="s">
        <v>313</v>
      </c>
      <c r="G3" s="172" t="s">
        <v>314</v>
      </c>
      <c r="H3" s="172" t="s">
        <v>315</v>
      </c>
      <c r="I3" s="172" t="s">
        <v>316</v>
      </c>
      <c r="J3" s="173" t="s">
        <v>317</v>
      </c>
    </row>
    <row r="4" spans="1:10" ht="26.25" thickTop="1">
      <c r="A4" s="84" t="s">
        <v>384</v>
      </c>
      <c r="B4" s="85">
        <v>5</v>
      </c>
      <c r="C4" s="86">
        <v>349093303</v>
      </c>
      <c r="D4" s="86">
        <v>71331135</v>
      </c>
      <c r="E4" s="86">
        <v>194027491</v>
      </c>
      <c r="F4" s="86">
        <v>445939894</v>
      </c>
      <c r="G4" s="86">
        <v>17202423</v>
      </c>
      <c r="H4" s="86">
        <v>36324283</v>
      </c>
      <c r="I4" s="86">
        <v>1479</v>
      </c>
      <c r="J4" s="87">
        <v>297607844</v>
      </c>
    </row>
    <row r="5" spans="1:10" ht="25.5">
      <c r="A5" s="88" t="s">
        <v>386</v>
      </c>
      <c r="B5" s="89">
        <v>3</v>
      </c>
      <c r="C5" s="90">
        <v>227394057</v>
      </c>
      <c r="D5" s="90">
        <v>75216974</v>
      </c>
      <c r="E5" s="90">
        <v>156401234</v>
      </c>
      <c r="F5" s="90">
        <v>214841720</v>
      </c>
      <c r="G5" s="90">
        <v>50384676</v>
      </c>
      <c r="H5" s="90">
        <v>29112744</v>
      </c>
      <c r="I5" s="90">
        <v>645</v>
      </c>
      <c r="J5" s="91">
        <v>219029533</v>
      </c>
    </row>
    <row r="6" spans="1:10" ht="25.5">
      <c r="A6" s="88" t="s">
        <v>387</v>
      </c>
      <c r="B6" s="89">
        <v>1</v>
      </c>
      <c r="C6" s="90">
        <v>16207424</v>
      </c>
      <c r="D6" s="90">
        <v>1665815</v>
      </c>
      <c r="E6" s="90">
        <v>10404369</v>
      </c>
      <c r="F6" s="90">
        <v>30223777</v>
      </c>
      <c r="G6" s="90">
        <v>339554</v>
      </c>
      <c r="H6" s="90">
        <v>6050000</v>
      </c>
      <c r="I6" s="90">
        <v>130</v>
      </c>
      <c r="J6" s="91">
        <v>13012071</v>
      </c>
    </row>
    <row r="7" spans="1:10" ht="25.5">
      <c r="A7" s="88" t="s">
        <v>388</v>
      </c>
      <c r="B7" s="89">
        <v>8</v>
      </c>
      <c r="C7" s="90">
        <v>1664614164</v>
      </c>
      <c r="D7" s="90">
        <v>162037745</v>
      </c>
      <c r="E7" s="90">
        <v>794138565</v>
      </c>
      <c r="F7" s="90">
        <v>1995821474</v>
      </c>
      <c r="G7" s="90">
        <v>78489361</v>
      </c>
      <c r="H7" s="90">
        <v>56042035</v>
      </c>
      <c r="I7" s="90">
        <v>1784</v>
      </c>
      <c r="J7" s="91">
        <v>912417612</v>
      </c>
    </row>
    <row r="8" spans="1:10" ht="25.5">
      <c r="A8" s="88" t="s">
        <v>389</v>
      </c>
      <c r="B8" s="89">
        <v>32</v>
      </c>
      <c r="C8" s="90">
        <v>1698867156</v>
      </c>
      <c r="D8" s="90">
        <v>230798554</v>
      </c>
      <c r="E8" s="90">
        <v>716239513</v>
      </c>
      <c r="F8" s="90">
        <v>1284078315</v>
      </c>
      <c r="G8" s="90">
        <v>78819292</v>
      </c>
      <c r="H8" s="90">
        <v>168634299</v>
      </c>
      <c r="I8" s="90">
        <v>9864</v>
      </c>
      <c r="J8" s="91">
        <v>1227738977</v>
      </c>
    </row>
    <row r="9" spans="1:10" ht="25.5">
      <c r="A9" s="88" t="s">
        <v>390</v>
      </c>
      <c r="B9" s="89">
        <v>7</v>
      </c>
      <c r="C9" s="90">
        <v>143696929</v>
      </c>
      <c r="D9" s="90">
        <v>26510466</v>
      </c>
      <c r="E9" s="90">
        <v>48762560</v>
      </c>
      <c r="F9" s="90">
        <v>137149353</v>
      </c>
      <c r="G9" s="90">
        <v>9872201</v>
      </c>
      <c r="H9" s="90">
        <v>38894</v>
      </c>
      <c r="I9" s="90">
        <v>1305</v>
      </c>
      <c r="J9" s="91">
        <v>60271264</v>
      </c>
    </row>
    <row r="10" spans="1:10" ht="25.5">
      <c r="A10" s="88" t="s">
        <v>391</v>
      </c>
      <c r="B10" s="89">
        <v>3</v>
      </c>
      <c r="C10" s="90">
        <v>72011650</v>
      </c>
      <c r="D10" s="90">
        <v>10331245</v>
      </c>
      <c r="E10" s="90">
        <v>40301429</v>
      </c>
      <c r="F10" s="90">
        <v>58997660</v>
      </c>
      <c r="G10" s="90">
        <v>5841825</v>
      </c>
      <c r="H10" s="90">
        <v>623866</v>
      </c>
      <c r="I10" s="90">
        <v>110</v>
      </c>
      <c r="J10" s="91">
        <v>43878002</v>
      </c>
    </row>
    <row r="11" spans="1:10" ht="25.5">
      <c r="A11" s="88" t="s">
        <v>392</v>
      </c>
      <c r="B11" s="89">
        <v>26</v>
      </c>
      <c r="C11" s="90">
        <v>2180890991</v>
      </c>
      <c r="D11" s="90">
        <v>299932607</v>
      </c>
      <c r="E11" s="90">
        <v>1197484418</v>
      </c>
      <c r="F11" s="90">
        <v>1960694059</v>
      </c>
      <c r="G11" s="90">
        <v>96278576</v>
      </c>
      <c r="H11" s="90">
        <v>665671608</v>
      </c>
      <c r="I11" s="90">
        <v>8277</v>
      </c>
      <c r="J11" s="91">
        <v>1904795919</v>
      </c>
    </row>
    <row r="12" spans="1:10" ht="25.5">
      <c r="A12" s="88" t="s">
        <v>393</v>
      </c>
      <c r="B12" s="89">
        <v>21</v>
      </c>
      <c r="C12" s="90">
        <v>560795218</v>
      </c>
      <c r="D12" s="90">
        <v>176069122</v>
      </c>
      <c r="E12" s="90">
        <v>122046442</v>
      </c>
      <c r="F12" s="90">
        <v>231466723</v>
      </c>
      <c r="G12" s="90">
        <v>14214231</v>
      </c>
      <c r="H12" s="90">
        <v>251861</v>
      </c>
      <c r="I12" s="90">
        <v>855</v>
      </c>
      <c r="J12" s="91">
        <v>14614447</v>
      </c>
    </row>
    <row r="13" spans="1:10" ht="25.5">
      <c r="A13" s="88" t="s">
        <v>394</v>
      </c>
      <c r="B13" s="89">
        <v>3</v>
      </c>
      <c r="C13" s="90">
        <v>194940516</v>
      </c>
      <c r="D13" s="90">
        <v>77243554</v>
      </c>
      <c r="E13" s="90">
        <v>96976278</v>
      </c>
      <c r="F13" s="90">
        <v>139081493</v>
      </c>
      <c r="G13" s="90">
        <v>39117218</v>
      </c>
      <c r="H13" s="90">
        <v>14099652</v>
      </c>
      <c r="I13" s="90">
        <v>1356</v>
      </c>
      <c r="J13" s="91">
        <v>54269919</v>
      </c>
    </row>
    <row r="14" spans="1:10" ht="25.5">
      <c r="A14" s="88" t="s">
        <v>395</v>
      </c>
      <c r="B14" s="89">
        <v>57</v>
      </c>
      <c r="C14" s="90">
        <v>9090133000</v>
      </c>
      <c r="D14" s="90">
        <v>1177987709</v>
      </c>
      <c r="E14" s="90">
        <v>2295088498</v>
      </c>
      <c r="F14" s="90">
        <v>4616456356</v>
      </c>
      <c r="G14" s="90">
        <v>416863729</v>
      </c>
      <c r="H14" s="90">
        <v>3186247776</v>
      </c>
      <c r="I14" s="90">
        <v>25913</v>
      </c>
      <c r="J14" s="91">
        <v>7896433580</v>
      </c>
    </row>
    <row r="15" spans="1:10" ht="25.5">
      <c r="A15" s="88" t="s">
        <v>396</v>
      </c>
      <c r="B15" s="89">
        <v>5</v>
      </c>
      <c r="C15" s="90">
        <v>128044609</v>
      </c>
      <c r="D15" s="90">
        <v>19150714</v>
      </c>
      <c r="E15" s="90">
        <v>43277757</v>
      </c>
      <c r="F15" s="90">
        <v>96055714</v>
      </c>
      <c r="G15" s="90">
        <v>5796028</v>
      </c>
      <c r="H15" s="90">
        <v>13146380</v>
      </c>
      <c r="I15" s="90">
        <v>733</v>
      </c>
      <c r="J15" s="91">
        <v>123419371</v>
      </c>
    </row>
    <row r="16" spans="1:10" ht="25.5">
      <c r="A16" s="88" t="s">
        <v>397</v>
      </c>
      <c r="B16" s="89">
        <v>77</v>
      </c>
      <c r="C16" s="90">
        <v>5248657729</v>
      </c>
      <c r="D16" s="90">
        <v>603965045</v>
      </c>
      <c r="E16" s="90">
        <v>2753373591</v>
      </c>
      <c r="F16" s="90">
        <v>5677148897</v>
      </c>
      <c r="G16" s="90">
        <v>-55210342</v>
      </c>
      <c r="H16" s="90">
        <v>1326336353</v>
      </c>
      <c r="I16" s="90">
        <v>38720</v>
      </c>
      <c r="J16" s="91">
        <v>3511954123</v>
      </c>
    </row>
    <row r="17" spans="1:10" ht="26.25" thickBot="1">
      <c r="A17" s="92" t="s">
        <v>398</v>
      </c>
      <c r="B17" s="93">
        <v>2</v>
      </c>
      <c r="C17" s="94">
        <v>51905651</v>
      </c>
      <c r="D17" s="94">
        <v>1004620</v>
      </c>
      <c r="E17" s="94">
        <v>59970275</v>
      </c>
      <c r="F17" s="94">
        <v>73066037</v>
      </c>
      <c r="G17" s="94">
        <v>-1545995</v>
      </c>
      <c r="H17" s="94">
        <v>0</v>
      </c>
      <c r="I17" s="94">
        <v>190</v>
      </c>
      <c r="J17" s="95">
        <v>0</v>
      </c>
    </row>
    <row r="18" spans="1:10" ht="13.5" thickBot="1">
      <c r="A18" s="96" t="s">
        <v>385</v>
      </c>
      <c r="B18" s="97">
        <f aca="true" t="shared" si="0" ref="B18:J18">SUM(B4:B17)</f>
        <v>250</v>
      </c>
      <c r="C18" s="98">
        <f t="shared" si="0"/>
        <v>21627252397</v>
      </c>
      <c r="D18" s="98">
        <f t="shared" si="0"/>
        <v>2933245305</v>
      </c>
      <c r="E18" s="98">
        <f t="shared" si="0"/>
        <v>8528492420</v>
      </c>
      <c r="F18" s="98">
        <f t="shared" si="0"/>
        <v>16961021472</v>
      </c>
      <c r="G18" s="98">
        <f t="shared" si="0"/>
        <v>756462777</v>
      </c>
      <c r="H18" s="98">
        <f t="shared" si="0"/>
        <v>5502579751</v>
      </c>
      <c r="I18" s="98">
        <f t="shared" si="0"/>
        <v>91361</v>
      </c>
      <c r="J18" s="99">
        <f t="shared" si="0"/>
        <v>16279442662</v>
      </c>
    </row>
    <row r="19" ht="13.5" thickTop="1"/>
    <row r="27" spans="14:15" ht="12.75">
      <c r="N27" s="25" t="s">
        <v>256</v>
      </c>
      <c r="O27" s="28">
        <v>5</v>
      </c>
    </row>
    <row r="28" spans="14:15" ht="12.75">
      <c r="N28" s="26" t="s">
        <v>262</v>
      </c>
      <c r="O28" s="29">
        <v>3</v>
      </c>
    </row>
    <row r="29" spans="14:15" ht="12.75">
      <c r="N29" s="26" t="s">
        <v>264</v>
      </c>
      <c r="O29" s="29">
        <v>1</v>
      </c>
    </row>
    <row r="30" spans="14:15" ht="12.75">
      <c r="N30" s="26" t="s">
        <v>265</v>
      </c>
      <c r="O30" s="29">
        <v>8</v>
      </c>
    </row>
    <row r="31" spans="14:15" ht="12.75">
      <c r="N31" s="26" t="s">
        <v>266</v>
      </c>
      <c r="O31" s="29">
        <v>32</v>
      </c>
    </row>
    <row r="32" spans="14:15" ht="12.75">
      <c r="N32" s="26" t="s">
        <v>267</v>
      </c>
      <c r="O32" s="29">
        <v>7</v>
      </c>
    </row>
    <row r="33" spans="14:15" ht="12.75">
      <c r="N33" s="26" t="s">
        <v>268</v>
      </c>
      <c r="O33" s="29">
        <v>3</v>
      </c>
    </row>
    <row r="34" spans="14:15" ht="12.75">
      <c r="N34" s="26" t="s">
        <v>269</v>
      </c>
      <c r="O34" s="29">
        <v>26</v>
      </c>
    </row>
    <row r="35" spans="14:15" ht="12.75">
      <c r="N35" s="26" t="s">
        <v>270</v>
      </c>
      <c r="O35" s="29">
        <v>21</v>
      </c>
    </row>
    <row r="36" spans="14:15" ht="12.75">
      <c r="N36" s="26" t="s">
        <v>271</v>
      </c>
      <c r="O36" s="29">
        <v>3</v>
      </c>
    </row>
    <row r="37" spans="14:15" ht="12.75">
      <c r="N37" s="26" t="s">
        <v>272</v>
      </c>
      <c r="O37" s="29">
        <v>57</v>
      </c>
    </row>
    <row r="38" spans="14:15" ht="12.75">
      <c r="N38" s="26" t="s">
        <v>273</v>
      </c>
      <c r="O38" s="29">
        <v>5</v>
      </c>
    </row>
    <row r="39" spans="14:15" ht="12.75">
      <c r="N39" s="26" t="s">
        <v>274</v>
      </c>
      <c r="O39" s="29">
        <v>77</v>
      </c>
    </row>
    <row r="40" spans="14:15" ht="12.75">
      <c r="N40" s="27" t="s">
        <v>275</v>
      </c>
      <c r="O40" s="30">
        <v>2</v>
      </c>
    </row>
  </sheetData>
  <printOptions/>
  <pageMargins left="0.75" right="0.75" top="0.6" bottom="0.26" header="0.5" footer="0.16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48.00390625" style="15" customWidth="1"/>
    <col min="2" max="2" width="14.8515625" style="14" bestFit="1" customWidth="1"/>
    <col min="3" max="3" width="13.421875" style="15" bestFit="1" customWidth="1"/>
    <col min="4" max="4" width="12.28125" style="15" bestFit="1" customWidth="1"/>
    <col min="5" max="5" width="13.421875" style="15" bestFit="1" customWidth="1"/>
    <col min="6" max="6" width="14.8515625" style="15" bestFit="1" customWidth="1"/>
    <col min="7" max="7" width="3.57421875" style="15" customWidth="1"/>
    <col min="8" max="8" width="11.7109375" style="15" bestFit="1" customWidth="1"/>
    <col min="9" max="9" width="2.140625" style="15" customWidth="1"/>
    <col min="10" max="16384" width="9.140625" style="15" customWidth="1"/>
  </cols>
  <sheetData>
    <row r="1" ht="26.25" customHeight="1" thickBot="1">
      <c r="A1" s="83" t="s">
        <v>382</v>
      </c>
    </row>
    <row r="2" spans="1:9" s="17" customFormat="1" ht="51.75" thickBot="1">
      <c r="A2" s="165" t="s">
        <v>367</v>
      </c>
      <c r="B2" s="166" t="s">
        <v>362</v>
      </c>
      <c r="C2" s="166" t="s">
        <v>363</v>
      </c>
      <c r="D2" s="166" t="s">
        <v>364</v>
      </c>
      <c r="E2" s="166" t="s">
        <v>365</v>
      </c>
      <c r="F2" s="166" t="s">
        <v>366</v>
      </c>
      <c r="G2" s="16"/>
      <c r="H2" s="16"/>
      <c r="I2" s="16"/>
    </row>
    <row r="3" spans="1:6" ht="24">
      <c r="A3" s="80" t="s">
        <v>368</v>
      </c>
      <c r="B3" s="76">
        <v>25189963</v>
      </c>
      <c r="C3" s="76">
        <v>28556509</v>
      </c>
      <c r="D3" s="76">
        <v>382240</v>
      </c>
      <c r="E3" s="76">
        <v>17202423</v>
      </c>
      <c r="F3" s="76">
        <f>SUM(B3:E3)</f>
        <v>71331135</v>
      </c>
    </row>
    <row r="4" spans="1:6" ht="24">
      <c r="A4" s="81" t="s">
        <v>369</v>
      </c>
      <c r="B4" s="77">
        <v>22763315</v>
      </c>
      <c r="C4" s="77">
        <v>568881</v>
      </c>
      <c r="D4" s="77">
        <v>1500102</v>
      </c>
      <c r="E4" s="77">
        <v>50384676</v>
      </c>
      <c r="F4" s="77">
        <f aca="true" t="shared" si="0" ref="F4:F16">SUM(B4:E4)</f>
        <v>75216974</v>
      </c>
    </row>
    <row r="5" spans="1:6" ht="24">
      <c r="A5" s="81" t="s">
        <v>370</v>
      </c>
      <c r="B5" s="77">
        <v>965318</v>
      </c>
      <c r="C5" s="77">
        <v>310603</v>
      </c>
      <c r="D5" s="77">
        <v>50340</v>
      </c>
      <c r="E5" s="77">
        <v>339554</v>
      </c>
      <c r="F5" s="77">
        <f t="shared" si="0"/>
        <v>1665815</v>
      </c>
    </row>
    <row r="6" spans="1:6" ht="24">
      <c r="A6" s="81" t="s">
        <v>371</v>
      </c>
      <c r="B6" s="77">
        <v>65229287</v>
      </c>
      <c r="C6" s="77">
        <v>17306816</v>
      </c>
      <c r="D6" s="77">
        <v>1012281</v>
      </c>
      <c r="E6" s="77">
        <v>78489361</v>
      </c>
      <c r="F6" s="77">
        <f t="shared" si="0"/>
        <v>162037745</v>
      </c>
    </row>
    <row r="7" spans="1:6" ht="24">
      <c r="A7" s="81" t="s">
        <v>372</v>
      </c>
      <c r="B7" s="77">
        <v>128439218</v>
      </c>
      <c r="C7" s="77">
        <v>18267894</v>
      </c>
      <c r="D7" s="77">
        <v>5272150</v>
      </c>
      <c r="E7" s="77">
        <v>78819292</v>
      </c>
      <c r="F7" s="77">
        <f t="shared" si="0"/>
        <v>230798554</v>
      </c>
    </row>
    <row r="8" spans="1:6" ht="24">
      <c r="A8" s="81" t="s">
        <v>373</v>
      </c>
      <c r="B8" s="77">
        <v>14606447</v>
      </c>
      <c r="C8" s="77">
        <v>1336265</v>
      </c>
      <c r="D8" s="77">
        <v>695553</v>
      </c>
      <c r="E8" s="77">
        <v>9872201</v>
      </c>
      <c r="F8" s="77">
        <f t="shared" si="0"/>
        <v>26510466</v>
      </c>
    </row>
    <row r="9" spans="1:6" ht="24">
      <c r="A9" s="81" t="s">
        <v>374</v>
      </c>
      <c r="B9" s="77">
        <v>4044251</v>
      </c>
      <c r="C9" s="77">
        <v>273323</v>
      </c>
      <c r="D9" s="77">
        <v>171846</v>
      </c>
      <c r="E9" s="77">
        <v>5841825</v>
      </c>
      <c r="F9" s="77">
        <f t="shared" si="0"/>
        <v>10331245</v>
      </c>
    </row>
    <row r="10" spans="1:6" ht="24">
      <c r="A10" s="81" t="s">
        <v>375</v>
      </c>
      <c r="B10" s="77">
        <v>175996680</v>
      </c>
      <c r="C10" s="77">
        <v>25913822</v>
      </c>
      <c r="D10" s="77">
        <v>1743529</v>
      </c>
      <c r="E10" s="77">
        <v>96278576</v>
      </c>
      <c r="F10" s="77">
        <f t="shared" si="0"/>
        <v>299932607</v>
      </c>
    </row>
    <row r="11" spans="1:6" ht="24">
      <c r="A11" s="81" t="s">
        <v>376</v>
      </c>
      <c r="B11" s="77">
        <v>48948582</v>
      </c>
      <c r="C11" s="77">
        <v>91496646</v>
      </c>
      <c r="D11" s="77">
        <v>21409663</v>
      </c>
      <c r="E11" s="77">
        <v>14214231</v>
      </c>
      <c r="F11" s="77">
        <f t="shared" si="0"/>
        <v>176069122</v>
      </c>
    </row>
    <row r="12" spans="1:6" ht="24">
      <c r="A12" s="81" t="s">
        <v>377</v>
      </c>
      <c r="B12" s="77">
        <v>21485009</v>
      </c>
      <c r="C12" s="77">
        <v>1820497</v>
      </c>
      <c r="D12" s="77">
        <v>14820830</v>
      </c>
      <c r="E12" s="77">
        <v>39117218</v>
      </c>
      <c r="F12" s="77">
        <f t="shared" si="0"/>
        <v>77243554</v>
      </c>
    </row>
    <row r="13" spans="1:6" ht="24">
      <c r="A13" s="81" t="s">
        <v>378</v>
      </c>
      <c r="B13" s="77">
        <v>719240133</v>
      </c>
      <c r="C13" s="77">
        <v>32558627</v>
      </c>
      <c r="D13" s="77">
        <v>9325220</v>
      </c>
      <c r="E13" s="77">
        <v>416863729</v>
      </c>
      <c r="F13" s="77">
        <f t="shared" si="0"/>
        <v>1177987709</v>
      </c>
    </row>
    <row r="14" spans="1:6" ht="24">
      <c r="A14" s="81" t="s">
        <v>379</v>
      </c>
      <c r="B14" s="77">
        <v>11667685</v>
      </c>
      <c r="C14" s="77">
        <v>1069986</v>
      </c>
      <c r="D14" s="77">
        <v>617015</v>
      </c>
      <c r="E14" s="77">
        <v>5796028</v>
      </c>
      <c r="F14" s="77">
        <f t="shared" si="0"/>
        <v>19150714</v>
      </c>
    </row>
    <row r="15" spans="1:6" ht="24">
      <c r="A15" s="81" t="s">
        <v>380</v>
      </c>
      <c r="B15" s="77">
        <v>554730182</v>
      </c>
      <c r="C15" s="77">
        <v>92330507</v>
      </c>
      <c r="D15" s="77">
        <v>12114698</v>
      </c>
      <c r="E15" s="77">
        <v>-55210342</v>
      </c>
      <c r="F15" s="77">
        <f t="shared" si="0"/>
        <v>603965045</v>
      </c>
    </row>
    <row r="16" spans="1:6" ht="24.75" thickBot="1">
      <c r="A16" s="82" t="s">
        <v>381</v>
      </c>
      <c r="B16" s="78">
        <v>2465219</v>
      </c>
      <c r="C16" s="78">
        <v>0</v>
      </c>
      <c r="D16" s="78">
        <v>85396</v>
      </c>
      <c r="E16" s="78">
        <v>-1545995</v>
      </c>
      <c r="F16" s="78">
        <f t="shared" si="0"/>
        <v>1004620</v>
      </c>
    </row>
    <row r="17" spans="1:6" ht="13.5" thickBot="1">
      <c r="A17" s="75" t="s">
        <v>361</v>
      </c>
      <c r="B17" s="79">
        <f>SUM(B3:B16)</f>
        <v>1795771289</v>
      </c>
      <c r="C17" s="79">
        <f>SUM(C3:C16)</f>
        <v>311810376</v>
      </c>
      <c r="D17" s="79">
        <f>SUM(D3:D16)</f>
        <v>69200863</v>
      </c>
      <c r="E17" s="79">
        <f>SUM(E3:E16)</f>
        <v>756462777</v>
      </c>
      <c r="F17" s="79">
        <f>SUM(F3:F16)</f>
        <v>2933245305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13"/>
  <sheetViews>
    <sheetView workbookViewId="0" topLeftCell="A1">
      <selection activeCell="K18" sqref="K18"/>
    </sheetView>
  </sheetViews>
  <sheetFormatPr defaultColWidth="9.140625" defaultRowHeight="12.75"/>
  <cols>
    <col min="1" max="1" width="3.7109375" style="0" customWidth="1"/>
    <col min="3" max="3" width="12.57421875" style="0" customWidth="1"/>
    <col min="5" max="5" width="19.00390625" style="0" customWidth="1"/>
    <col min="11" max="11" width="18.00390625" style="0" customWidth="1"/>
  </cols>
  <sheetData>
    <row r="1" spans="10:22" ht="13.5" thickBot="1">
      <c r="J1" s="18"/>
      <c r="U1" s="1"/>
      <c r="V1" s="18"/>
    </row>
    <row r="2" spans="2:22" ht="16.5" thickBot="1">
      <c r="B2" s="188" t="s">
        <v>400</v>
      </c>
      <c r="C2" s="189"/>
      <c r="D2" s="189"/>
      <c r="E2" s="189"/>
      <c r="F2" s="190"/>
      <c r="J2" s="18"/>
      <c r="U2" s="1"/>
      <c r="V2" s="18"/>
    </row>
    <row r="3" spans="2:22" ht="39" thickBot="1">
      <c r="B3" s="160" t="s">
        <v>292</v>
      </c>
      <c r="C3" s="161" t="s">
        <v>293</v>
      </c>
      <c r="D3" s="161" t="s">
        <v>294</v>
      </c>
      <c r="E3" s="161" t="s">
        <v>295</v>
      </c>
      <c r="F3" s="162" t="s">
        <v>294</v>
      </c>
      <c r="J3" s="20" t="s">
        <v>0</v>
      </c>
      <c r="K3" s="21" t="s">
        <v>295</v>
      </c>
      <c r="U3" s="1"/>
      <c r="V3" s="18"/>
    </row>
    <row r="4" spans="2:22" ht="51.75" thickBot="1">
      <c r="B4" s="163" t="s">
        <v>336</v>
      </c>
      <c r="C4" s="164" t="s">
        <v>337</v>
      </c>
      <c r="D4" s="164" t="s">
        <v>338</v>
      </c>
      <c r="E4" s="164" t="s">
        <v>339</v>
      </c>
      <c r="F4" s="164" t="s">
        <v>338</v>
      </c>
      <c r="J4" s="20"/>
      <c r="K4" s="74" t="s">
        <v>339</v>
      </c>
      <c r="U4" s="1"/>
      <c r="V4" s="18"/>
    </row>
    <row r="5" spans="2:22" ht="12.75">
      <c r="B5" s="101">
        <v>1997</v>
      </c>
      <c r="C5" s="102">
        <v>225</v>
      </c>
      <c r="D5" s="103"/>
      <c r="E5" s="104">
        <v>113958989.710038</v>
      </c>
      <c r="F5" s="105"/>
      <c r="J5" s="22">
        <v>1997</v>
      </c>
      <c r="K5" s="45">
        <f>113958989710038/1000000</f>
        <v>113958989.710038</v>
      </c>
      <c r="U5" s="1"/>
      <c r="V5" s="18"/>
    </row>
    <row r="6" spans="2:22" ht="12.75">
      <c r="B6" s="106">
        <v>1998</v>
      </c>
      <c r="C6" s="107">
        <v>205</v>
      </c>
      <c r="D6" s="108">
        <f aca="true" t="shared" si="0" ref="D6:D13">C6*100/C5-100</f>
        <v>-8.888888888888886</v>
      </c>
      <c r="E6" s="109">
        <v>133804495.710415</v>
      </c>
      <c r="F6" s="110">
        <f aca="true" t="shared" si="1" ref="F6:F13">E6*100/E5-100</f>
        <v>17.41460331551967</v>
      </c>
      <c r="J6" s="19">
        <v>1998</v>
      </c>
      <c r="K6" s="46">
        <f>133804495710415/1000000</f>
        <v>133804495.710415</v>
      </c>
      <c r="U6" s="1"/>
      <c r="V6" s="18"/>
    </row>
    <row r="7" spans="2:22" ht="12.75">
      <c r="B7" s="106">
        <v>1999</v>
      </c>
      <c r="C7" s="107">
        <v>200</v>
      </c>
      <c r="D7" s="108">
        <f t="shared" si="0"/>
        <v>-2.439024390243901</v>
      </c>
      <c r="E7" s="109">
        <v>204895403.418155</v>
      </c>
      <c r="F7" s="110">
        <f t="shared" si="1"/>
        <v>53.13043282312262</v>
      </c>
      <c r="J7" s="19">
        <v>1999</v>
      </c>
      <c r="K7" s="46">
        <f>204895403418155/1000000</f>
        <v>204895403.418155</v>
      </c>
      <c r="U7" s="1"/>
      <c r="V7" s="18"/>
    </row>
    <row r="8" spans="2:22" ht="12.75">
      <c r="B8" s="106">
        <v>2000</v>
      </c>
      <c r="C8" s="107">
        <v>203</v>
      </c>
      <c r="D8" s="108">
        <f t="shared" si="0"/>
        <v>1.5</v>
      </c>
      <c r="E8" s="109">
        <v>379387122.788315</v>
      </c>
      <c r="F8" s="110">
        <f t="shared" si="1"/>
        <v>85.16136353437537</v>
      </c>
      <c r="J8" s="19">
        <v>2000</v>
      </c>
      <c r="K8" s="46">
        <f>379387122788315/1000000</f>
        <v>379387122.788315</v>
      </c>
      <c r="U8" s="1"/>
      <c r="V8" s="18"/>
    </row>
    <row r="9" spans="2:22" ht="12.75">
      <c r="B9" s="106">
        <v>2001</v>
      </c>
      <c r="C9" s="107">
        <v>194</v>
      </c>
      <c r="D9" s="108">
        <f t="shared" si="0"/>
        <v>-4.433497536945808</v>
      </c>
      <c r="E9" s="109">
        <v>592394724.942159</v>
      </c>
      <c r="F9" s="110">
        <f t="shared" si="1"/>
        <v>56.14518505223356</v>
      </c>
      <c r="J9" s="19">
        <v>2001</v>
      </c>
      <c r="K9" s="46">
        <f>592394724942159/1000000</f>
        <v>592394724.942159</v>
      </c>
      <c r="U9" s="1"/>
      <c r="V9" s="18"/>
    </row>
    <row r="10" spans="2:22" ht="12.75">
      <c r="B10" s="106">
        <v>2002</v>
      </c>
      <c r="C10" s="107">
        <v>202</v>
      </c>
      <c r="D10" s="108">
        <f t="shared" si="0"/>
        <v>4.123711340206185</v>
      </c>
      <c r="E10" s="109">
        <v>758541497.711597</v>
      </c>
      <c r="F10" s="110">
        <f t="shared" si="1"/>
        <v>28.04663272206895</v>
      </c>
      <c r="J10" s="19">
        <v>2002</v>
      </c>
      <c r="K10" s="46">
        <f>758541497711597/1000000</f>
        <v>758541497.711597</v>
      </c>
      <c r="U10" s="1"/>
      <c r="V10" s="18"/>
    </row>
    <row r="11" spans="2:22" ht="12.75">
      <c r="B11" s="106">
        <v>2003</v>
      </c>
      <c r="C11" s="111">
        <v>207</v>
      </c>
      <c r="D11" s="108">
        <f t="shared" si="0"/>
        <v>2.4752475247524757</v>
      </c>
      <c r="E11" s="109">
        <v>1011099201.30667</v>
      </c>
      <c r="F11" s="110">
        <f t="shared" si="1"/>
        <v>33.29517295454511</v>
      </c>
      <c r="J11" s="19">
        <v>2003</v>
      </c>
      <c r="K11" s="46">
        <f>1011099201306670/1000000</f>
        <v>1011099201.30667</v>
      </c>
      <c r="U11" s="1"/>
      <c r="V11" s="18"/>
    </row>
    <row r="12" spans="2:11" ht="12.75">
      <c r="B12" s="106">
        <v>2004</v>
      </c>
      <c r="C12" s="107">
        <v>198</v>
      </c>
      <c r="D12" s="108">
        <f t="shared" si="0"/>
        <v>-4.347826086956516</v>
      </c>
      <c r="E12" s="109">
        <v>1442222934.196445</v>
      </c>
      <c r="F12" s="110">
        <f t="shared" si="1"/>
        <v>42.639113188164174</v>
      </c>
      <c r="J12" s="23">
        <v>2004</v>
      </c>
      <c r="K12" s="46">
        <v>1442222934.196445</v>
      </c>
    </row>
    <row r="13" spans="2:11" ht="13.5" thickBot="1">
      <c r="B13" s="112">
        <v>2005</v>
      </c>
      <c r="C13" s="113">
        <v>215</v>
      </c>
      <c r="D13" s="114">
        <f t="shared" si="0"/>
        <v>8.585858585858588</v>
      </c>
      <c r="E13" s="115">
        <v>1069918902</v>
      </c>
      <c r="F13" s="116">
        <f t="shared" si="1"/>
        <v>-25.8145965764911</v>
      </c>
      <c r="J13" s="24">
        <v>2005</v>
      </c>
      <c r="K13" s="47">
        <v>1069918902</v>
      </c>
    </row>
  </sheetData>
  <mergeCells count="1">
    <mergeCell ref="B2:F2"/>
  </mergeCells>
  <printOptions/>
  <pageMargins left="0.75" right="0.75" top="0.6" bottom="0.25" header="0.5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20"/>
  <sheetViews>
    <sheetView workbookViewId="0" topLeftCell="A1">
      <selection activeCell="E13" sqref="E13"/>
    </sheetView>
  </sheetViews>
  <sheetFormatPr defaultColWidth="9.140625" defaultRowHeight="12.75"/>
  <cols>
    <col min="1" max="1" width="2.28125" style="4" customWidth="1"/>
    <col min="2" max="2" width="45.57421875" style="4" bestFit="1" customWidth="1"/>
    <col min="3" max="3" width="6.8515625" style="3" bestFit="1" customWidth="1"/>
    <col min="4" max="4" width="9.421875" style="3" bestFit="1" customWidth="1"/>
    <col min="5" max="5" width="12.7109375" style="3" bestFit="1" customWidth="1"/>
    <col min="6" max="6" width="19.28125" style="35" customWidth="1"/>
    <col min="7" max="7" width="18.8515625" style="34" customWidth="1"/>
    <col min="8" max="8" width="15.28125" style="35" customWidth="1"/>
    <col min="9" max="9" width="13.28125" style="34" customWidth="1"/>
    <col min="10" max="10" width="15.28125" style="35" customWidth="1"/>
    <col min="11" max="11" width="14.7109375" style="34" customWidth="1"/>
    <col min="12" max="12" width="15.140625" style="35" customWidth="1"/>
    <col min="13" max="13" width="14.421875" style="34" customWidth="1"/>
    <col min="14" max="14" width="15.140625" style="35" customWidth="1"/>
    <col min="15" max="15" width="13.421875" style="34" customWidth="1"/>
    <col min="16" max="16" width="14.421875" style="34" customWidth="1"/>
    <col min="17" max="17" width="14.421875" style="33" bestFit="1" customWidth="1"/>
    <col min="18" max="16384" width="9.140625" style="4" customWidth="1"/>
  </cols>
  <sheetData>
    <row r="1" spans="2:16" ht="16.5" customHeight="1" thickBot="1">
      <c r="B1" s="191" t="s">
        <v>401</v>
      </c>
      <c r="C1" s="191"/>
      <c r="D1" s="191"/>
      <c r="E1" s="191"/>
      <c r="F1" s="191"/>
      <c r="G1" s="32"/>
      <c r="H1" s="31"/>
      <c r="I1" s="32"/>
      <c r="J1" s="31"/>
      <c r="K1" s="32"/>
      <c r="L1" s="31"/>
      <c r="M1" s="32"/>
      <c r="N1" s="31"/>
      <c r="O1" s="32"/>
      <c r="P1" s="32"/>
    </row>
    <row r="2" spans="2:17" s="34" customFormat="1" ht="42" customHeight="1" thickBot="1">
      <c r="B2" s="151" t="s">
        <v>284</v>
      </c>
      <c r="C2" s="151" t="s">
        <v>285</v>
      </c>
      <c r="D2" s="152" t="s">
        <v>277</v>
      </c>
      <c r="E2" s="152" t="s">
        <v>286</v>
      </c>
      <c r="F2" s="153" t="s">
        <v>240</v>
      </c>
      <c r="G2" s="154" t="s">
        <v>287</v>
      </c>
      <c r="H2" s="153" t="s">
        <v>10</v>
      </c>
      <c r="I2" s="154" t="s">
        <v>288</v>
      </c>
      <c r="J2" s="153" t="s">
        <v>243</v>
      </c>
      <c r="K2" s="154" t="s">
        <v>289</v>
      </c>
      <c r="L2" s="153" t="s">
        <v>242</v>
      </c>
      <c r="M2" s="154" t="s">
        <v>290</v>
      </c>
      <c r="N2" s="153" t="s">
        <v>11</v>
      </c>
      <c r="O2" s="154" t="s">
        <v>291</v>
      </c>
      <c r="P2" s="154" t="s">
        <v>241</v>
      </c>
      <c r="Q2" s="155" t="s">
        <v>244</v>
      </c>
    </row>
    <row r="3" spans="2:17" s="34" customFormat="1" ht="51.75" thickBot="1">
      <c r="B3" s="156" t="s">
        <v>340</v>
      </c>
      <c r="C3" s="156" t="s">
        <v>341</v>
      </c>
      <c r="D3" s="157" t="s">
        <v>334</v>
      </c>
      <c r="E3" s="157" t="s">
        <v>342</v>
      </c>
      <c r="F3" s="158" t="s">
        <v>309</v>
      </c>
      <c r="G3" s="159" t="s">
        <v>347</v>
      </c>
      <c r="H3" s="158" t="s">
        <v>310</v>
      </c>
      <c r="I3" s="158" t="s">
        <v>346</v>
      </c>
      <c r="J3" s="158" t="s">
        <v>311</v>
      </c>
      <c r="K3" s="158" t="s">
        <v>345</v>
      </c>
      <c r="L3" s="158" t="s">
        <v>313</v>
      </c>
      <c r="M3" s="158" t="s">
        <v>344</v>
      </c>
      <c r="N3" s="158" t="s">
        <v>314</v>
      </c>
      <c r="O3" s="158" t="s">
        <v>343</v>
      </c>
      <c r="P3" s="158" t="s">
        <v>315</v>
      </c>
      <c r="Q3" s="158" t="s">
        <v>316</v>
      </c>
    </row>
    <row r="4" spans="2:17" s="34" customFormat="1" ht="12.75" customHeight="1">
      <c r="B4" s="198" t="s">
        <v>348</v>
      </c>
      <c r="C4" s="117">
        <v>1997</v>
      </c>
      <c r="D4" s="118">
        <v>4</v>
      </c>
      <c r="E4" s="118"/>
      <c r="F4" s="119">
        <v>23312234.751934</v>
      </c>
      <c r="G4" s="120">
        <v>153990994.94629</v>
      </c>
      <c r="H4" s="119">
        <v>6125338.239936</v>
      </c>
      <c r="I4" s="121">
        <v>40461454.68194759</v>
      </c>
      <c r="J4" s="119">
        <v>7434332.241533</v>
      </c>
      <c r="K4" s="121">
        <v>49108128.4491601</v>
      </c>
      <c r="L4" s="119">
        <v>22735329.927669</v>
      </c>
      <c r="M4" s="121">
        <v>150180199.93572104</v>
      </c>
      <c r="N4" s="119">
        <v>978956.609083</v>
      </c>
      <c r="O4" s="121">
        <v>6466583.055896477</v>
      </c>
      <c r="P4" s="121">
        <v>16488073</v>
      </c>
      <c r="Q4" s="122">
        <v>1047</v>
      </c>
    </row>
    <row r="5" spans="2:17" s="34" customFormat="1" ht="12.75">
      <c r="B5" s="199"/>
      <c r="C5" s="123">
        <v>1998</v>
      </c>
      <c r="D5" s="124">
        <v>7</v>
      </c>
      <c r="E5" s="124">
        <v>75</v>
      </c>
      <c r="F5" s="125">
        <v>49063586.637732</v>
      </c>
      <c r="G5" s="126">
        <v>188646606.2154705</v>
      </c>
      <c r="H5" s="125">
        <v>15179774.499397</v>
      </c>
      <c r="I5" s="127">
        <v>58365340.54412454</v>
      </c>
      <c r="J5" s="125">
        <v>8408129.530202</v>
      </c>
      <c r="K5" s="127">
        <v>32328763.736829154</v>
      </c>
      <c r="L5" s="125">
        <v>29600339.755649</v>
      </c>
      <c r="M5" s="127">
        <v>113811566.18162349</v>
      </c>
      <c r="N5" s="125">
        <v>618689.754475</v>
      </c>
      <c r="O5" s="127">
        <v>2378825.7337109065</v>
      </c>
      <c r="P5" s="127">
        <v>19114396</v>
      </c>
      <c r="Q5" s="128">
        <v>1229</v>
      </c>
    </row>
    <row r="6" spans="2:17" s="34" customFormat="1" ht="12.75">
      <c r="B6" s="199"/>
      <c r="C6" s="123">
        <v>1999</v>
      </c>
      <c r="D6" s="124">
        <v>3</v>
      </c>
      <c r="E6" s="124">
        <v>-57.142857142857146</v>
      </c>
      <c r="F6" s="125">
        <v>54005943.627735</v>
      </c>
      <c r="G6" s="126">
        <v>129654301.9550077</v>
      </c>
      <c r="H6" s="125">
        <v>9544225.785588</v>
      </c>
      <c r="I6" s="127">
        <v>22913217.486971177</v>
      </c>
      <c r="J6" s="125">
        <v>5053632.009868</v>
      </c>
      <c r="K6" s="127">
        <v>12132463.328358997</v>
      </c>
      <c r="L6" s="125">
        <v>35044366.363669</v>
      </c>
      <c r="M6" s="127">
        <v>84132459.376261</v>
      </c>
      <c r="N6" s="125">
        <v>-6465661.480742</v>
      </c>
      <c r="O6" s="127">
        <v>-15522380.864991909</v>
      </c>
      <c r="P6" s="127">
        <v>7867431</v>
      </c>
      <c r="Q6" s="128">
        <v>984</v>
      </c>
    </row>
    <row r="7" spans="2:17" s="34" customFormat="1" ht="12.75">
      <c r="B7" s="199"/>
      <c r="C7" s="123">
        <v>2000</v>
      </c>
      <c r="D7" s="124">
        <v>4</v>
      </c>
      <c r="E7" s="124">
        <v>33.33333333333334</v>
      </c>
      <c r="F7" s="125">
        <v>73581288.467334</v>
      </c>
      <c r="G7" s="126">
        <v>118159026.07600072</v>
      </c>
      <c r="H7" s="125">
        <v>8756733.224242</v>
      </c>
      <c r="I7" s="127">
        <v>14061823.201738793</v>
      </c>
      <c r="J7" s="125">
        <v>17808494.305417</v>
      </c>
      <c r="K7" s="127">
        <v>28597410.92930495</v>
      </c>
      <c r="L7" s="125">
        <v>53173750.214379</v>
      </c>
      <c r="M7" s="127">
        <v>85387992.91247585</v>
      </c>
      <c r="N7" s="125">
        <v>3716591.703271</v>
      </c>
      <c r="O7" s="127">
        <v>5968213.728353012</v>
      </c>
      <c r="P7" s="127">
        <v>9330860</v>
      </c>
      <c r="Q7" s="128">
        <v>1126</v>
      </c>
    </row>
    <row r="8" spans="2:17" s="34" customFormat="1" ht="12.75">
      <c r="B8" s="199"/>
      <c r="C8" s="123">
        <v>2001</v>
      </c>
      <c r="D8" s="124">
        <v>3</v>
      </c>
      <c r="E8" s="124">
        <v>-25</v>
      </c>
      <c r="F8" s="125">
        <v>26761166.657858</v>
      </c>
      <c r="G8" s="126">
        <v>21853217.98929598</v>
      </c>
      <c r="H8" s="125">
        <v>5686158.852818</v>
      </c>
      <c r="I8" s="127">
        <v>4643327.793630016</v>
      </c>
      <c r="J8" s="125">
        <v>11192556.458918</v>
      </c>
      <c r="K8" s="127">
        <v>9139862.22205364</v>
      </c>
      <c r="L8" s="125">
        <v>18664024.652239</v>
      </c>
      <c r="M8" s="127">
        <v>15241076.911839666</v>
      </c>
      <c r="N8" s="125">
        <v>1081960.371168</v>
      </c>
      <c r="O8" s="127">
        <v>883530.83216464</v>
      </c>
      <c r="P8" s="127">
        <v>5239491</v>
      </c>
      <c r="Q8" s="128">
        <v>559</v>
      </c>
    </row>
    <row r="9" spans="2:17" s="34" customFormat="1" ht="12.75">
      <c r="B9" s="199"/>
      <c r="C9" s="123">
        <v>2002</v>
      </c>
      <c r="D9" s="124">
        <v>3</v>
      </c>
      <c r="E9" s="124">
        <v>-25</v>
      </c>
      <c r="F9" s="125">
        <v>141937807.563308</v>
      </c>
      <c r="G9" s="126">
        <v>93986286.26815441</v>
      </c>
      <c r="H9" s="125">
        <v>12472020.955936</v>
      </c>
      <c r="I9" s="127">
        <v>8258539.088566591</v>
      </c>
      <c r="J9" s="125">
        <v>33055397.692725</v>
      </c>
      <c r="K9" s="127">
        <v>21888136.244956784</v>
      </c>
      <c r="L9" s="125">
        <v>127094417.930657</v>
      </c>
      <c r="M9" s="127">
        <v>84157509.20618767</v>
      </c>
      <c r="N9" s="125">
        <v>5493258.433056</v>
      </c>
      <c r="O9" s="127">
        <v>3637444.9380153716</v>
      </c>
      <c r="P9" s="127">
        <v>13587028</v>
      </c>
      <c r="Q9" s="128">
        <v>837</v>
      </c>
    </row>
    <row r="10" spans="2:17" s="34" customFormat="1" ht="12.75">
      <c r="B10" s="199"/>
      <c r="C10" s="123">
        <v>2003</v>
      </c>
      <c r="D10" s="124">
        <v>4</v>
      </c>
      <c r="E10" s="124">
        <v>33.33333333333334</v>
      </c>
      <c r="F10" s="125">
        <v>217647635.078009</v>
      </c>
      <c r="G10" s="126">
        <v>145072407.0670053</v>
      </c>
      <c r="H10" s="125">
        <v>38641854.727697</v>
      </c>
      <c r="I10" s="127">
        <v>25756617.46506593</v>
      </c>
      <c r="J10" s="125">
        <v>75178621.41452</v>
      </c>
      <c r="K10" s="127">
        <v>50110094.53272713</v>
      </c>
      <c r="L10" s="125">
        <v>178359016.00749</v>
      </c>
      <c r="M10" s="127">
        <v>118884690.68379737</v>
      </c>
      <c r="N10" s="125">
        <v>20082308.520339</v>
      </c>
      <c r="O10" s="127">
        <v>13385805.159167456</v>
      </c>
      <c r="P10" s="127">
        <v>27213710</v>
      </c>
      <c r="Q10" s="128">
        <v>997</v>
      </c>
    </row>
    <row r="11" spans="2:17" s="34" customFormat="1" ht="12.75">
      <c r="B11" s="199"/>
      <c r="C11" s="123">
        <v>2004</v>
      </c>
      <c r="D11" s="129">
        <v>4</v>
      </c>
      <c r="E11" s="124">
        <v>0</v>
      </c>
      <c r="F11" s="125">
        <v>252719674.22</v>
      </c>
      <c r="G11" s="126">
        <v>176825844.8041948</v>
      </c>
      <c r="H11" s="125">
        <v>47276727.54</v>
      </c>
      <c r="I11" s="127">
        <v>33079131.30483396</v>
      </c>
      <c r="J11" s="125">
        <v>169509458.89999998</v>
      </c>
      <c r="K11" s="127">
        <v>118604352.29194492</v>
      </c>
      <c r="L11" s="125">
        <v>414451117.31</v>
      </c>
      <c r="M11" s="127">
        <v>289987984.41226953</v>
      </c>
      <c r="N11" s="125">
        <v>18755325.77</v>
      </c>
      <c r="O11" s="127">
        <v>13122944.757245483</v>
      </c>
      <c r="P11" s="127">
        <v>35660294.39</v>
      </c>
      <c r="Q11" s="128">
        <v>1182</v>
      </c>
    </row>
    <row r="12" spans="2:17" s="34" customFormat="1" ht="13.5" thickBot="1">
      <c r="B12" s="200"/>
      <c r="C12" s="130">
        <v>2005</v>
      </c>
      <c r="D12" s="131">
        <v>5</v>
      </c>
      <c r="E12" s="124">
        <f>D12*100/D11-100</f>
        <v>25</v>
      </c>
      <c r="F12" s="132">
        <v>349093303</v>
      </c>
      <c r="G12" s="133">
        <v>259113536.3626917</v>
      </c>
      <c r="H12" s="132">
        <v>71331135</v>
      </c>
      <c r="I12" s="133">
        <v>52945337.20291555</v>
      </c>
      <c r="J12" s="132">
        <v>194027491</v>
      </c>
      <c r="K12" s="133">
        <v>144016367.29361817</v>
      </c>
      <c r="L12" s="132">
        <v>445939894</v>
      </c>
      <c r="M12" s="133">
        <v>330997650.0452771</v>
      </c>
      <c r="N12" s="132">
        <v>17202423</v>
      </c>
      <c r="O12" s="133">
        <v>12768450.781586332</v>
      </c>
      <c r="P12" s="133">
        <v>36324283</v>
      </c>
      <c r="Q12" s="134">
        <v>1479</v>
      </c>
    </row>
    <row r="13" spans="2:17" s="34" customFormat="1" ht="12.75" customHeight="1">
      <c r="B13" s="201" t="s">
        <v>349</v>
      </c>
      <c r="C13" s="135">
        <v>1997</v>
      </c>
      <c r="D13" s="136">
        <v>6</v>
      </c>
      <c r="E13" s="136"/>
      <c r="F13" s="137">
        <v>18585002.466002</v>
      </c>
      <c r="G13" s="138">
        <v>122764850.78640835</v>
      </c>
      <c r="H13" s="137">
        <v>7138188.03578</v>
      </c>
      <c r="I13" s="138">
        <v>47151922.13188715</v>
      </c>
      <c r="J13" s="137">
        <v>7543726.492832</v>
      </c>
      <c r="K13" s="138">
        <v>49830741.694016</v>
      </c>
      <c r="L13" s="137">
        <v>12159049.787766</v>
      </c>
      <c r="M13" s="138">
        <v>80317661.27716382</v>
      </c>
      <c r="N13" s="137">
        <v>4379567.931387</v>
      </c>
      <c r="O13" s="138">
        <v>28929617.01722737</v>
      </c>
      <c r="P13" s="138">
        <v>7775200</v>
      </c>
      <c r="Q13" s="139">
        <v>1307</v>
      </c>
    </row>
    <row r="14" spans="2:17" s="34" customFormat="1" ht="12.75">
      <c r="B14" s="199"/>
      <c r="C14" s="140">
        <v>1998</v>
      </c>
      <c r="D14" s="141">
        <v>6</v>
      </c>
      <c r="E14" s="141">
        <v>0</v>
      </c>
      <c r="F14" s="142">
        <v>38454553.120597</v>
      </c>
      <c r="G14" s="143">
        <v>147855496.03816104</v>
      </c>
      <c r="H14" s="142">
        <v>11846466.466378</v>
      </c>
      <c r="I14" s="143">
        <v>45548967.11951615</v>
      </c>
      <c r="J14" s="142">
        <v>15881661.15927</v>
      </c>
      <c r="K14" s="143">
        <v>61064053.48801532</v>
      </c>
      <c r="L14" s="142">
        <v>22538879.694663</v>
      </c>
      <c r="M14" s="143">
        <v>86660667.38437493</v>
      </c>
      <c r="N14" s="142">
        <v>7785785.135757</v>
      </c>
      <c r="O14" s="143">
        <v>29935886.12728678</v>
      </c>
      <c r="P14" s="143">
        <v>12370329</v>
      </c>
      <c r="Q14" s="144">
        <v>1077</v>
      </c>
    </row>
    <row r="15" spans="2:17" s="34" customFormat="1" ht="12.75">
      <c r="B15" s="199"/>
      <c r="C15" s="140">
        <v>1999</v>
      </c>
      <c r="D15" s="141">
        <v>2</v>
      </c>
      <c r="E15" s="141">
        <v>-66.66666666666666</v>
      </c>
      <c r="F15" s="142">
        <v>27523703.57329</v>
      </c>
      <c r="G15" s="143">
        <v>66077293.244049765</v>
      </c>
      <c r="H15" s="142">
        <v>8182536.100064</v>
      </c>
      <c r="I15" s="143">
        <v>19644152.754524197</v>
      </c>
      <c r="J15" s="142">
        <v>15106595.63058</v>
      </c>
      <c r="K15" s="143">
        <v>36267028.77187675</v>
      </c>
      <c r="L15" s="142">
        <v>26568113.09161</v>
      </c>
      <c r="M15" s="143">
        <v>63783167.662038036</v>
      </c>
      <c r="N15" s="142">
        <v>3736127.657726</v>
      </c>
      <c r="O15" s="143">
        <v>8969476.152778378</v>
      </c>
      <c r="P15" s="143">
        <v>9841170</v>
      </c>
      <c r="Q15" s="144">
        <v>350</v>
      </c>
    </row>
    <row r="16" spans="2:17" s="34" customFormat="1" ht="12.75">
      <c r="B16" s="199"/>
      <c r="C16" s="140">
        <v>2000</v>
      </c>
      <c r="D16" s="141">
        <v>4</v>
      </c>
      <c r="E16" s="141">
        <v>100</v>
      </c>
      <c r="F16" s="142">
        <v>64677048.937605</v>
      </c>
      <c r="G16" s="143">
        <v>103860332.85255592</v>
      </c>
      <c r="H16" s="142">
        <v>16478590.731834</v>
      </c>
      <c r="I16" s="143">
        <v>26461812.133704603</v>
      </c>
      <c r="J16" s="142">
        <v>28749596.020359</v>
      </c>
      <c r="K16" s="143">
        <v>46166958.15746928</v>
      </c>
      <c r="L16" s="142">
        <v>41910960.7303</v>
      </c>
      <c r="M16" s="143">
        <v>67301869.87688103</v>
      </c>
      <c r="N16" s="142">
        <v>6346360.243264</v>
      </c>
      <c r="O16" s="143">
        <v>10191174.428868966</v>
      </c>
      <c r="P16" s="143">
        <v>29329172</v>
      </c>
      <c r="Q16" s="144">
        <v>943</v>
      </c>
    </row>
    <row r="17" spans="2:17" s="34" customFormat="1" ht="12.75">
      <c r="B17" s="199"/>
      <c r="C17" s="140">
        <v>2001</v>
      </c>
      <c r="D17" s="141">
        <v>5</v>
      </c>
      <c r="E17" s="141">
        <v>25</v>
      </c>
      <c r="F17" s="142">
        <v>93919942.650378</v>
      </c>
      <c r="G17" s="143">
        <v>76695198.17732672</v>
      </c>
      <c r="H17" s="142">
        <v>30839528.198033</v>
      </c>
      <c r="I17" s="143">
        <v>25183615.535713673</v>
      </c>
      <c r="J17" s="142">
        <v>45898625.406316</v>
      </c>
      <c r="K17" s="143">
        <v>37480902.0562165</v>
      </c>
      <c r="L17" s="142">
        <v>61689246.674488</v>
      </c>
      <c r="M17" s="143">
        <v>50375552.47155817</v>
      </c>
      <c r="N17" s="142">
        <v>15244033.927486</v>
      </c>
      <c r="O17" s="143">
        <v>12448306.186074162</v>
      </c>
      <c r="P17" s="143">
        <v>30490103</v>
      </c>
      <c r="Q17" s="144">
        <v>987</v>
      </c>
    </row>
    <row r="18" spans="2:17" s="34" customFormat="1" ht="12.75">
      <c r="B18" s="199"/>
      <c r="C18" s="140">
        <v>2002</v>
      </c>
      <c r="D18" s="141">
        <v>3</v>
      </c>
      <c r="E18" s="141">
        <v>-40</v>
      </c>
      <c r="F18" s="142">
        <v>132225977.506216</v>
      </c>
      <c r="G18" s="143">
        <v>87555449.7235897</v>
      </c>
      <c r="H18" s="142">
        <v>34554759.985725</v>
      </c>
      <c r="I18" s="143">
        <v>22880961.878301308</v>
      </c>
      <c r="J18" s="142">
        <v>60351292.043066</v>
      </c>
      <c r="K18" s="143">
        <v>39962529.420377605</v>
      </c>
      <c r="L18" s="142">
        <v>88347641.563439</v>
      </c>
      <c r="M18" s="143">
        <v>58500739.680610545</v>
      </c>
      <c r="N18" s="142">
        <v>21180801.359509</v>
      </c>
      <c r="O18" s="143">
        <v>14025190.991313716</v>
      </c>
      <c r="P18" s="143">
        <v>32324575</v>
      </c>
      <c r="Q18" s="144">
        <v>767</v>
      </c>
    </row>
    <row r="19" spans="2:17" s="34" customFormat="1" ht="12.75">
      <c r="B19" s="199"/>
      <c r="C19" s="140">
        <v>2003</v>
      </c>
      <c r="D19" s="141">
        <v>3</v>
      </c>
      <c r="E19" s="141">
        <v>0</v>
      </c>
      <c r="F19" s="142">
        <v>132981665.881748</v>
      </c>
      <c r="G19" s="143">
        <v>88638548.07487723</v>
      </c>
      <c r="H19" s="142">
        <v>34204310.590289</v>
      </c>
      <c r="I19" s="143">
        <v>22798785.144723378</v>
      </c>
      <c r="J19" s="142">
        <v>64372296.342002</v>
      </c>
      <c r="K19" s="143">
        <v>42907169.54226342</v>
      </c>
      <c r="L19" s="142">
        <v>98185232.323567</v>
      </c>
      <c r="M19" s="143">
        <v>65445085.0637899</v>
      </c>
      <c r="N19" s="142">
        <v>15120340.896145</v>
      </c>
      <c r="O19" s="143">
        <v>10078419.867467102</v>
      </c>
      <c r="P19" s="143">
        <v>70356957</v>
      </c>
      <c r="Q19" s="144">
        <v>694</v>
      </c>
    </row>
    <row r="20" spans="2:17" s="34" customFormat="1" ht="12.75">
      <c r="B20" s="199"/>
      <c r="C20" s="140">
        <v>2004</v>
      </c>
      <c r="D20" s="145">
        <v>3</v>
      </c>
      <c r="E20" s="141">
        <v>0</v>
      </c>
      <c r="F20" s="142">
        <v>202980959.82</v>
      </c>
      <c r="G20" s="143">
        <v>142024081.8611238</v>
      </c>
      <c r="H20" s="142">
        <v>57718999.80000001</v>
      </c>
      <c r="I20" s="143">
        <v>40385501.96928215</v>
      </c>
      <c r="J20" s="142">
        <v>135299540.2</v>
      </c>
      <c r="K20" s="143">
        <v>94667957.97092222</v>
      </c>
      <c r="L20" s="142">
        <v>175779000.88</v>
      </c>
      <c r="M20" s="143">
        <v>122991098.43891796</v>
      </c>
      <c r="N20" s="142">
        <v>35982287.09</v>
      </c>
      <c r="O20" s="143">
        <v>25176505.67694817</v>
      </c>
      <c r="P20" s="143">
        <v>14706233.97</v>
      </c>
      <c r="Q20" s="144">
        <v>664</v>
      </c>
    </row>
    <row r="21" spans="2:17" s="34" customFormat="1" ht="13.5" thickBot="1">
      <c r="B21" s="200"/>
      <c r="C21" s="146">
        <v>2005</v>
      </c>
      <c r="D21" s="147">
        <v>3</v>
      </c>
      <c r="E21" s="141">
        <f>D21*100/D20-100</f>
        <v>0</v>
      </c>
      <c r="F21" s="148">
        <v>227394057</v>
      </c>
      <c r="G21" s="149">
        <v>168782608.4052076</v>
      </c>
      <c r="H21" s="148">
        <v>75216974</v>
      </c>
      <c r="I21" s="149">
        <v>55829590.42797975</v>
      </c>
      <c r="J21" s="148">
        <v>156401234</v>
      </c>
      <c r="K21" s="149">
        <v>116088382.34639195</v>
      </c>
      <c r="L21" s="148">
        <v>214841720</v>
      </c>
      <c r="M21" s="149">
        <v>159465671.0657186</v>
      </c>
      <c r="N21" s="148">
        <v>50384676</v>
      </c>
      <c r="O21" s="149">
        <v>37397886.0798955</v>
      </c>
      <c r="P21" s="149">
        <v>29112744</v>
      </c>
      <c r="Q21" s="150">
        <v>645</v>
      </c>
    </row>
    <row r="22" spans="2:17" s="34" customFormat="1" ht="12.75">
      <c r="B22" s="192" t="s">
        <v>350</v>
      </c>
      <c r="C22" s="175">
        <v>1997</v>
      </c>
      <c r="D22" s="176">
        <v>2</v>
      </c>
      <c r="E22" s="176"/>
      <c r="F22" s="177">
        <v>3436725.764512</v>
      </c>
      <c r="G22" s="178">
        <v>22701591.05149055</v>
      </c>
      <c r="H22" s="177">
        <v>380262.296358</v>
      </c>
      <c r="I22" s="178">
        <v>2511855.6834999043</v>
      </c>
      <c r="J22" s="177">
        <v>362252.016134</v>
      </c>
      <c r="K22" s="178">
        <v>2392887.21048703</v>
      </c>
      <c r="L22" s="177">
        <v>2420341.942018</v>
      </c>
      <c r="M22" s="178">
        <v>15987779.281034699</v>
      </c>
      <c r="N22" s="177">
        <v>27798.380988</v>
      </c>
      <c r="O22" s="178">
        <v>183624.62422797203</v>
      </c>
      <c r="P22" s="178">
        <v>4573296</v>
      </c>
      <c r="Q22" s="179">
        <v>246</v>
      </c>
    </row>
    <row r="23" spans="2:17" s="34" customFormat="1" ht="12.75">
      <c r="B23" s="193"/>
      <c r="C23" s="123">
        <v>1998</v>
      </c>
      <c r="D23" s="124">
        <v>1</v>
      </c>
      <c r="E23" s="124">
        <v>-50</v>
      </c>
      <c r="F23" s="125">
        <v>3123559.447497</v>
      </c>
      <c r="G23" s="127">
        <v>12009902.444217592</v>
      </c>
      <c r="H23" s="125">
        <v>296174.92678</v>
      </c>
      <c r="I23" s="127">
        <v>1138775.1815965734</v>
      </c>
      <c r="J23" s="125">
        <v>667938.587621</v>
      </c>
      <c r="K23" s="127">
        <v>2568184.6018601824</v>
      </c>
      <c r="L23" s="125">
        <v>2577884.207846</v>
      </c>
      <c r="M23" s="127">
        <v>9911813.22754362</v>
      </c>
      <c r="N23" s="125">
        <v>44644.57979</v>
      </c>
      <c r="O23" s="127">
        <v>171655.7846756023</v>
      </c>
      <c r="P23" s="127">
        <v>3756739</v>
      </c>
      <c r="Q23" s="128">
        <v>150</v>
      </c>
    </row>
    <row r="24" spans="2:17" s="34" customFormat="1" ht="12.75">
      <c r="B24" s="193"/>
      <c r="C24" s="123">
        <v>1999</v>
      </c>
      <c r="D24" s="124">
        <v>1</v>
      </c>
      <c r="E24" s="124">
        <v>0</v>
      </c>
      <c r="F24" s="125">
        <v>3596749.111044</v>
      </c>
      <c r="G24" s="127">
        <v>8634864.312605333</v>
      </c>
      <c r="H24" s="125">
        <v>600084.565464</v>
      </c>
      <c r="I24" s="127">
        <v>1440647.8291632456</v>
      </c>
      <c r="J24" s="125">
        <v>917116.396306</v>
      </c>
      <c r="K24" s="127">
        <v>2201759.2543921564</v>
      </c>
      <c r="L24" s="125">
        <v>2589912.860845</v>
      </c>
      <c r="M24" s="127">
        <v>6217710.8951524235</v>
      </c>
      <c r="N24" s="125">
        <v>104546.700279</v>
      </c>
      <c r="O24" s="127">
        <v>250989.58625383518</v>
      </c>
      <c r="P24" s="127">
        <v>2499000</v>
      </c>
      <c r="Q24" s="128">
        <v>140</v>
      </c>
    </row>
    <row r="25" spans="2:17" s="34" customFormat="1" ht="12.75">
      <c r="B25" s="193"/>
      <c r="C25" s="123">
        <v>2000</v>
      </c>
      <c r="D25" s="124">
        <v>1</v>
      </c>
      <c r="E25" s="124">
        <v>0</v>
      </c>
      <c r="F25" s="125">
        <v>4263866.983414</v>
      </c>
      <c r="G25" s="127">
        <v>6847044.684484954</v>
      </c>
      <c r="H25" s="125">
        <v>402971</v>
      </c>
      <c r="I25" s="127">
        <v>647102.842158171</v>
      </c>
      <c r="J25" s="125">
        <v>1114848</v>
      </c>
      <c r="K25" s="127">
        <v>1790256.1459121194</v>
      </c>
      <c r="L25" s="125">
        <v>3382760</v>
      </c>
      <c r="M25" s="127">
        <v>5432136.829545984</v>
      </c>
      <c r="N25" s="125">
        <v>-30334</v>
      </c>
      <c r="O25" s="127">
        <v>-48711.241290380596</v>
      </c>
      <c r="P25" s="127">
        <v>3160152</v>
      </c>
      <c r="Q25" s="128">
        <v>136</v>
      </c>
    </row>
    <row r="26" spans="2:17" s="34" customFormat="1" ht="12.75">
      <c r="B26" s="193"/>
      <c r="C26" s="123">
        <v>2001</v>
      </c>
      <c r="D26" s="124">
        <v>1</v>
      </c>
      <c r="E26" s="124">
        <v>0</v>
      </c>
      <c r="F26" s="125">
        <v>8301147.268</v>
      </c>
      <c r="G26" s="127">
        <v>6778732.150512785</v>
      </c>
      <c r="H26" s="125">
        <v>603986.562</v>
      </c>
      <c r="I26" s="127">
        <v>493216.53912706894</v>
      </c>
      <c r="J26" s="125">
        <v>1488006.902</v>
      </c>
      <c r="K26" s="127">
        <v>1215109.1772164819</v>
      </c>
      <c r="L26" s="125">
        <v>11039030.492</v>
      </c>
      <c r="M26" s="127">
        <v>9014492.634659685</v>
      </c>
      <c r="N26" s="125">
        <v>180980</v>
      </c>
      <c r="O26" s="127">
        <v>147788.601381527</v>
      </c>
      <c r="P26" s="127">
        <v>3447000</v>
      </c>
      <c r="Q26" s="128">
        <v>140</v>
      </c>
    </row>
    <row r="27" spans="2:17" s="34" customFormat="1" ht="12.75">
      <c r="B27" s="193"/>
      <c r="C27" s="123">
        <v>2002</v>
      </c>
      <c r="D27" s="124">
        <v>1</v>
      </c>
      <c r="E27" s="124">
        <v>0</v>
      </c>
      <c r="F27" s="125">
        <v>12140635.481</v>
      </c>
      <c r="G27" s="127">
        <v>8039107.1370159</v>
      </c>
      <c r="H27" s="125">
        <v>1093407.680756</v>
      </c>
      <c r="I27" s="127">
        <v>724016.5890648704</v>
      </c>
      <c r="J27" s="125">
        <v>2127689.886781</v>
      </c>
      <c r="K27" s="127">
        <v>1408882.3423573216</v>
      </c>
      <c r="L27" s="125">
        <v>14676497.527844</v>
      </c>
      <c r="M27" s="127">
        <v>9718266.906796928</v>
      </c>
      <c r="N27" s="125">
        <v>151563.938</v>
      </c>
      <c r="O27" s="127">
        <v>100360.37550067971</v>
      </c>
      <c r="P27" s="127">
        <v>4265642</v>
      </c>
      <c r="Q27" s="128">
        <v>130</v>
      </c>
    </row>
    <row r="28" spans="2:17" s="34" customFormat="1" ht="12.75">
      <c r="B28" s="193"/>
      <c r="C28" s="123">
        <v>2003</v>
      </c>
      <c r="D28" s="124">
        <v>1</v>
      </c>
      <c r="E28" s="124">
        <v>0</v>
      </c>
      <c r="F28" s="125">
        <v>9051260.434013</v>
      </c>
      <c r="G28" s="127">
        <v>6033091.688232577</v>
      </c>
      <c r="H28" s="125">
        <v>1226856.396955</v>
      </c>
      <c r="I28" s="127">
        <v>817757.6134379901</v>
      </c>
      <c r="J28" s="125">
        <v>2665179.321693</v>
      </c>
      <c r="K28" s="127">
        <v>1776467.6345995285</v>
      </c>
      <c r="L28" s="125">
        <v>16901172.600974</v>
      </c>
      <c r="M28" s="127">
        <v>11265428.13387066</v>
      </c>
      <c r="N28" s="125">
        <v>251099.934002</v>
      </c>
      <c r="O28" s="127">
        <v>167369.94099191544</v>
      </c>
      <c r="P28" s="127">
        <v>2723561</v>
      </c>
      <c r="Q28" s="128">
        <v>120</v>
      </c>
    </row>
    <row r="29" spans="2:17" s="34" customFormat="1" ht="12.75">
      <c r="B29" s="193"/>
      <c r="C29" s="123">
        <v>2004</v>
      </c>
      <c r="D29" s="129">
        <v>1</v>
      </c>
      <c r="E29" s="124">
        <v>0</v>
      </c>
      <c r="F29" s="125">
        <v>12813519.42</v>
      </c>
      <c r="G29" s="127">
        <v>8965512.492644493</v>
      </c>
      <c r="H29" s="125">
        <v>1285431.17</v>
      </c>
      <c r="I29" s="127">
        <v>899405.4510177365</v>
      </c>
      <c r="J29" s="125">
        <v>4270238.02</v>
      </c>
      <c r="K29" s="127">
        <v>2987849.868562924</v>
      </c>
      <c r="L29" s="125">
        <v>19077394</v>
      </c>
      <c r="M29" s="127">
        <v>13348293.207183594</v>
      </c>
      <c r="N29" s="125">
        <v>264578.17</v>
      </c>
      <c r="O29" s="127">
        <v>185123.13523430223</v>
      </c>
      <c r="P29" s="127">
        <v>581510</v>
      </c>
      <c r="Q29" s="128">
        <v>120</v>
      </c>
    </row>
    <row r="30" spans="2:17" s="34" customFormat="1" ht="13.5" thickBot="1">
      <c r="B30" s="194"/>
      <c r="C30" s="130">
        <v>2005</v>
      </c>
      <c r="D30" s="185">
        <v>1</v>
      </c>
      <c r="E30" s="124">
        <f>D30*100/D29-100</f>
        <v>0</v>
      </c>
      <c r="F30" s="132">
        <v>16207424</v>
      </c>
      <c r="G30" s="133">
        <v>12029915.532265488</v>
      </c>
      <c r="H30" s="132">
        <v>1665815</v>
      </c>
      <c r="I30" s="133">
        <v>1236446.5656220776</v>
      </c>
      <c r="J30" s="132">
        <v>10404369</v>
      </c>
      <c r="K30" s="133">
        <v>7722614.046286537</v>
      </c>
      <c r="L30" s="132">
        <v>30223777</v>
      </c>
      <c r="M30" s="133">
        <v>22433514.68907264</v>
      </c>
      <c r="N30" s="125">
        <v>339554</v>
      </c>
      <c r="O30" s="133">
        <v>252033.0151566884</v>
      </c>
      <c r="P30" s="133">
        <v>6050000</v>
      </c>
      <c r="Q30" s="134">
        <v>130</v>
      </c>
    </row>
    <row r="31" spans="2:17" s="34" customFormat="1" ht="12.75">
      <c r="B31" s="195" t="s">
        <v>351</v>
      </c>
      <c r="C31" s="135">
        <v>1997</v>
      </c>
      <c r="D31" s="136">
        <v>4</v>
      </c>
      <c r="E31" s="136"/>
      <c r="F31" s="137">
        <v>72248960.388489</v>
      </c>
      <c r="G31" s="138">
        <v>477246793.90230995</v>
      </c>
      <c r="H31" s="137">
        <v>13786186.687103</v>
      </c>
      <c r="I31" s="138">
        <v>91065855.63557637</v>
      </c>
      <c r="J31" s="137">
        <v>16772971.849984</v>
      </c>
      <c r="K31" s="138">
        <v>110795324.89569117</v>
      </c>
      <c r="L31" s="137">
        <v>56231093.0951</v>
      </c>
      <c r="M31" s="138">
        <v>371439377.85344845</v>
      </c>
      <c r="N31" s="137">
        <v>9103405.941677</v>
      </c>
      <c r="O31" s="138">
        <v>60133339.994035155</v>
      </c>
      <c r="P31" s="138">
        <v>36834540</v>
      </c>
      <c r="Q31" s="139">
        <v>1910</v>
      </c>
    </row>
    <row r="32" spans="2:17" s="34" customFormat="1" ht="12.75">
      <c r="B32" s="196"/>
      <c r="C32" s="140">
        <v>1998</v>
      </c>
      <c r="D32" s="141">
        <v>3</v>
      </c>
      <c r="E32" s="141">
        <v>-25</v>
      </c>
      <c r="F32" s="142">
        <v>116769869.965137</v>
      </c>
      <c r="G32" s="143">
        <v>448973285.21442086</v>
      </c>
      <c r="H32" s="142">
        <v>12291549.994328</v>
      </c>
      <c r="I32" s="143">
        <v>47260287.11840112</v>
      </c>
      <c r="J32" s="142">
        <v>22882700.482063</v>
      </c>
      <c r="K32" s="143">
        <v>87982638.0989957</v>
      </c>
      <c r="L32" s="142">
        <v>50259534.724002</v>
      </c>
      <c r="M32" s="143">
        <v>193244956.2984059</v>
      </c>
      <c r="N32" s="142">
        <v>7263831.584748</v>
      </c>
      <c r="O32" s="143">
        <v>27929005.40886336</v>
      </c>
      <c r="P32" s="143">
        <v>19586000</v>
      </c>
      <c r="Q32" s="144">
        <v>1952</v>
      </c>
    </row>
    <row r="33" spans="2:17" s="34" customFormat="1" ht="12.75">
      <c r="B33" s="196"/>
      <c r="C33" s="140">
        <v>1999</v>
      </c>
      <c r="D33" s="141">
        <v>5</v>
      </c>
      <c r="E33" s="141">
        <v>66.66666666666666</v>
      </c>
      <c r="F33" s="142">
        <v>180823533.333777</v>
      </c>
      <c r="G33" s="143">
        <v>434110533.33375823</v>
      </c>
      <c r="H33" s="142">
        <v>28884444.059089</v>
      </c>
      <c r="I33" s="143">
        <v>69344079.19346854</v>
      </c>
      <c r="J33" s="142">
        <v>42465185.952649</v>
      </c>
      <c r="K33" s="143">
        <v>101947927.80646424</v>
      </c>
      <c r="L33" s="142">
        <v>152661232.515291</v>
      </c>
      <c r="M33" s="143">
        <v>366500133.2778546</v>
      </c>
      <c r="N33" s="142">
        <v>-576889.996657</v>
      </c>
      <c r="O33" s="143">
        <v>-1384963.6687577125</v>
      </c>
      <c r="P33" s="143">
        <v>34830000</v>
      </c>
      <c r="Q33" s="144">
        <v>1904</v>
      </c>
    </row>
    <row r="34" spans="2:17" s="34" customFormat="1" ht="12.75">
      <c r="B34" s="196"/>
      <c r="C34" s="140">
        <v>2000</v>
      </c>
      <c r="D34" s="141">
        <v>4</v>
      </c>
      <c r="E34" s="141">
        <v>-20</v>
      </c>
      <c r="F34" s="142">
        <v>191678673.588548</v>
      </c>
      <c r="G34" s="143">
        <v>307803326.9397991</v>
      </c>
      <c r="H34" s="142">
        <v>24719226.789822</v>
      </c>
      <c r="I34" s="143">
        <v>39694871.1238432</v>
      </c>
      <c r="J34" s="142">
        <v>98675676.076531</v>
      </c>
      <c r="K34" s="143">
        <v>158456341.62508532</v>
      </c>
      <c r="L34" s="142">
        <v>201485062.952493</v>
      </c>
      <c r="M34" s="143">
        <v>323550719.2551728</v>
      </c>
      <c r="N34" s="142">
        <v>5433477.175095</v>
      </c>
      <c r="O34" s="143">
        <v>8725239.589959389</v>
      </c>
      <c r="P34" s="143">
        <v>0</v>
      </c>
      <c r="Q34" s="144">
        <v>1201</v>
      </c>
    </row>
    <row r="35" spans="2:17" s="34" customFormat="1" ht="12.75">
      <c r="B35" s="196"/>
      <c r="C35" s="140">
        <v>2001</v>
      </c>
      <c r="D35" s="141">
        <v>6</v>
      </c>
      <c r="E35" s="141">
        <v>50</v>
      </c>
      <c r="F35" s="142">
        <v>601285998.865182</v>
      </c>
      <c r="G35" s="143">
        <v>491011254.2964951</v>
      </c>
      <c r="H35" s="142">
        <v>125732486.495504</v>
      </c>
      <c r="I35" s="143">
        <v>102673380.08283935</v>
      </c>
      <c r="J35" s="142">
        <v>206754154.384914</v>
      </c>
      <c r="K35" s="143">
        <v>168835823.33057106</v>
      </c>
      <c r="L35" s="142">
        <v>505558961.635562</v>
      </c>
      <c r="M35" s="143">
        <v>412840379.3569277</v>
      </c>
      <c r="N35" s="142">
        <v>11721629.335329</v>
      </c>
      <c r="O35" s="143">
        <v>9571904.107530948</v>
      </c>
      <c r="P35" s="143">
        <v>65954953</v>
      </c>
      <c r="Q35" s="144">
        <v>1749</v>
      </c>
    </row>
    <row r="36" spans="2:17" s="34" customFormat="1" ht="12.75">
      <c r="B36" s="196"/>
      <c r="C36" s="140">
        <v>2002</v>
      </c>
      <c r="D36" s="141">
        <v>7</v>
      </c>
      <c r="E36" s="141">
        <v>16.66666666666667</v>
      </c>
      <c r="F36" s="142">
        <v>961539062.470785</v>
      </c>
      <c r="G36" s="143">
        <v>636697770.2053342</v>
      </c>
      <c r="H36" s="142">
        <v>134180503.3999</v>
      </c>
      <c r="I36" s="143">
        <v>88849668.88419193</v>
      </c>
      <c r="J36" s="142">
        <v>463423453.445479</v>
      </c>
      <c r="K36" s="143">
        <v>306862914.86837745</v>
      </c>
      <c r="L36" s="142">
        <v>922484293.04004</v>
      </c>
      <c r="M36" s="143">
        <v>610837058.370557</v>
      </c>
      <c r="N36" s="142">
        <v>83926169.616268</v>
      </c>
      <c r="O36" s="143">
        <v>55572994.527381524</v>
      </c>
      <c r="P36" s="143">
        <v>59633370</v>
      </c>
      <c r="Q36" s="144">
        <v>1707</v>
      </c>
    </row>
    <row r="37" spans="2:17" s="34" customFormat="1" ht="12.75">
      <c r="B37" s="196"/>
      <c r="C37" s="140">
        <v>2003</v>
      </c>
      <c r="D37" s="141">
        <v>7</v>
      </c>
      <c r="E37" s="141">
        <v>0</v>
      </c>
      <c r="F37" s="142">
        <v>1274167509.278054</v>
      </c>
      <c r="G37" s="143">
        <v>849292699.6945574</v>
      </c>
      <c r="H37" s="142">
        <v>135584993.60637</v>
      </c>
      <c r="I37" s="143">
        <v>90373788.7048056</v>
      </c>
      <c r="J37" s="142">
        <v>627863178.472468</v>
      </c>
      <c r="K37" s="143">
        <v>418500401.24302244</v>
      </c>
      <c r="L37" s="142">
        <v>1087508462.06555</v>
      </c>
      <c r="M37" s="143">
        <v>724875647.0110027</v>
      </c>
      <c r="N37" s="142">
        <v>82430577.472942</v>
      </c>
      <c r="O37" s="143">
        <v>54943865.04882924</v>
      </c>
      <c r="P37" s="143">
        <v>56233824</v>
      </c>
      <c r="Q37" s="144">
        <v>1595</v>
      </c>
    </row>
    <row r="38" spans="2:17" s="34" customFormat="1" ht="12.75">
      <c r="B38" s="196"/>
      <c r="C38" s="140">
        <v>2004</v>
      </c>
      <c r="D38" s="145">
        <v>10</v>
      </c>
      <c r="E38" s="141">
        <v>42.85714285714286</v>
      </c>
      <c r="F38" s="142">
        <v>1478851549.54</v>
      </c>
      <c r="G38" s="143">
        <v>1034740074.7270678</v>
      </c>
      <c r="H38" s="142">
        <v>272550935.80999994</v>
      </c>
      <c r="I38" s="143">
        <v>190701612.86620983</v>
      </c>
      <c r="J38" s="142">
        <v>840835060.72</v>
      </c>
      <c r="K38" s="143">
        <v>588325267.558587</v>
      </c>
      <c r="L38" s="142">
        <v>1697842267.6299999</v>
      </c>
      <c r="M38" s="143">
        <v>1187966050.7024553</v>
      </c>
      <c r="N38" s="142">
        <v>201981001.75</v>
      </c>
      <c r="O38" s="143">
        <v>141324419.55330285</v>
      </c>
      <c r="P38" s="143">
        <v>42764022.72</v>
      </c>
      <c r="Q38" s="144">
        <v>1619</v>
      </c>
    </row>
    <row r="39" spans="2:17" s="34" customFormat="1" ht="13.5" thickBot="1">
      <c r="B39" s="197"/>
      <c r="C39" s="146">
        <v>2005</v>
      </c>
      <c r="D39" s="147">
        <v>8</v>
      </c>
      <c r="E39" s="141">
        <f>D39*100/D38-100</f>
        <v>-20</v>
      </c>
      <c r="F39" s="142">
        <v>1664614164</v>
      </c>
      <c r="G39" s="149">
        <v>1235555248.4301472</v>
      </c>
      <c r="H39" s="148">
        <v>162037745</v>
      </c>
      <c r="I39" s="149">
        <v>120272067.01007973</v>
      </c>
      <c r="J39" s="142">
        <v>794138565</v>
      </c>
      <c r="K39" s="149">
        <v>589447148.2861512</v>
      </c>
      <c r="L39" s="142">
        <v>1995821474</v>
      </c>
      <c r="M39" s="149">
        <v>1481392956.0738091</v>
      </c>
      <c r="N39" s="142">
        <v>78489361</v>
      </c>
      <c r="O39" s="149">
        <v>58258510.606712885</v>
      </c>
      <c r="P39" s="149">
        <v>56042035</v>
      </c>
      <c r="Q39" s="150">
        <v>1784</v>
      </c>
    </row>
    <row r="40" spans="2:17" s="34" customFormat="1" ht="12.75">
      <c r="B40" s="192" t="s">
        <v>352</v>
      </c>
      <c r="C40" s="175">
        <v>1997</v>
      </c>
      <c r="D40" s="176">
        <v>27</v>
      </c>
      <c r="E40" s="176"/>
      <c r="F40" s="177">
        <v>87342080.208468</v>
      </c>
      <c r="G40" s="178">
        <v>576945710.0574554</v>
      </c>
      <c r="H40" s="177">
        <v>19228503.47847</v>
      </c>
      <c r="I40" s="178">
        <v>127015552.71238613</v>
      </c>
      <c r="J40" s="177">
        <v>22115288.102013</v>
      </c>
      <c r="K40" s="178">
        <v>146084459.70930794</v>
      </c>
      <c r="L40" s="177">
        <v>56526053.989994</v>
      </c>
      <c r="M40" s="178">
        <v>373387767.7078877</v>
      </c>
      <c r="N40" s="177">
        <v>6362410.215867</v>
      </c>
      <c r="O40" s="178">
        <v>42027454.245523065</v>
      </c>
      <c r="P40" s="178">
        <v>124905770</v>
      </c>
      <c r="Q40" s="179">
        <v>6090</v>
      </c>
    </row>
    <row r="41" spans="2:17" s="34" customFormat="1" ht="12.75">
      <c r="B41" s="193"/>
      <c r="C41" s="123">
        <v>1998</v>
      </c>
      <c r="D41" s="124">
        <v>25</v>
      </c>
      <c r="E41" s="124">
        <v>-7.407407407407405</v>
      </c>
      <c r="F41" s="125">
        <v>149529368.892561</v>
      </c>
      <c r="G41" s="127">
        <v>574931632.6872332</v>
      </c>
      <c r="H41" s="125">
        <v>30940189.683404</v>
      </c>
      <c r="I41" s="127">
        <v>118963210.38520159</v>
      </c>
      <c r="J41" s="125">
        <v>35972141.267467</v>
      </c>
      <c r="K41" s="127">
        <v>138310768.40176174</v>
      </c>
      <c r="L41" s="125">
        <v>107073472.83492</v>
      </c>
      <c r="M41" s="127">
        <v>411691208.2916926</v>
      </c>
      <c r="N41" s="125">
        <v>6701376.161991</v>
      </c>
      <c r="O41" s="127">
        <v>25766397.374639537</v>
      </c>
      <c r="P41" s="127">
        <v>120129086</v>
      </c>
      <c r="Q41" s="128">
        <v>7578</v>
      </c>
    </row>
    <row r="42" spans="2:17" s="34" customFormat="1" ht="12.75">
      <c r="B42" s="193"/>
      <c r="C42" s="123">
        <v>1999</v>
      </c>
      <c r="D42" s="124">
        <v>28</v>
      </c>
      <c r="E42" s="124">
        <v>12</v>
      </c>
      <c r="F42" s="125">
        <v>240714647.473614</v>
      </c>
      <c r="G42" s="127">
        <v>577893607.4826642</v>
      </c>
      <c r="H42" s="125">
        <v>67420081.725078</v>
      </c>
      <c r="I42" s="127">
        <v>161858177.9455368</v>
      </c>
      <c r="J42" s="125">
        <v>76772010.520229</v>
      </c>
      <c r="K42" s="127">
        <v>184309740.09629133</v>
      </c>
      <c r="L42" s="125">
        <v>228911454.562147</v>
      </c>
      <c r="M42" s="127">
        <v>549557194.2107251</v>
      </c>
      <c r="N42" s="125">
        <v>11617743.374422</v>
      </c>
      <c r="O42" s="127">
        <v>27891196.900215585</v>
      </c>
      <c r="P42" s="127">
        <v>126602154</v>
      </c>
      <c r="Q42" s="128">
        <v>8265</v>
      </c>
    </row>
    <row r="43" spans="2:17" s="34" customFormat="1" ht="12.75">
      <c r="B43" s="193"/>
      <c r="C43" s="123">
        <v>2000</v>
      </c>
      <c r="D43" s="124">
        <v>24</v>
      </c>
      <c r="E43" s="124">
        <v>-14.285714285714292</v>
      </c>
      <c r="F43" s="125">
        <v>247831131.825358</v>
      </c>
      <c r="G43" s="127">
        <v>397974617.9736644</v>
      </c>
      <c r="H43" s="125">
        <v>43128293.888362</v>
      </c>
      <c r="I43" s="127">
        <v>69256699.74413028</v>
      </c>
      <c r="J43" s="125">
        <v>57210058.899756</v>
      </c>
      <c r="K43" s="127">
        <v>91869617.69970661</v>
      </c>
      <c r="L43" s="125">
        <v>203965486.93437</v>
      </c>
      <c r="M43" s="127">
        <v>327533858.01312286</v>
      </c>
      <c r="N43" s="125">
        <v>6622918.45556</v>
      </c>
      <c r="O43" s="127">
        <v>10635279.848859299</v>
      </c>
      <c r="P43" s="127">
        <v>60177057</v>
      </c>
      <c r="Q43" s="128">
        <v>5460</v>
      </c>
    </row>
    <row r="44" spans="2:17" s="34" customFormat="1" ht="12.75">
      <c r="B44" s="193"/>
      <c r="C44" s="123">
        <v>2001</v>
      </c>
      <c r="D44" s="124">
        <v>28</v>
      </c>
      <c r="E44" s="124">
        <v>16.66666666666667</v>
      </c>
      <c r="F44" s="125">
        <v>517642312.730959</v>
      </c>
      <c r="G44" s="127">
        <v>422707666.12005436</v>
      </c>
      <c r="H44" s="125">
        <v>60518989.795202</v>
      </c>
      <c r="I44" s="127">
        <v>49419918.54821421</v>
      </c>
      <c r="J44" s="125">
        <v>164284764.155884</v>
      </c>
      <c r="K44" s="127">
        <v>134155241.0370876</v>
      </c>
      <c r="L44" s="125">
        <v>389062946.853005</v>
      </c>
      <c r="M44" s="127">
        <v>317709519.08929706</v>
      </c>
      <c r="N44" s="125">
        <v>-5480473.910584</v>
      </c>
      <c r="O44" s="127">
        <v>-4475365.090911467</v>
      </c>
      <c r="P44" s="127">
        <v>104168811</v>
      </c>
      <c r="Q44" s="128">
        <v>6966</v>
      </c>
    </row>
    <row r="45" spans="2:17" s="34" customFormat="1" ht="12.75">
      <c r="B45" s="193"/>
      <c r="C45" s="123">
        <v>2002</v>
      </c>
      <c r="D45" s="124">
        <v>29</v>
      </c>
      <c r="E45" s="124">
        <v>3.5714285714285694</v>
      </c>
      <c r="F45" s="125">
        <v>822597631.642153</v>
      </c>
      <c r="G45" s="127">
        <v>544695580.5382695</v>
      </c>
      <c r="H45" s="125">
        <v>104223720.216671</v>
      </c>
      <c r="I45" s="127">
        <v>69013327.54380456</v>
      </c>
      <c r="J45" s="125">
        <v>204739296.230841</v>
      </c>
      <c r="K45" s="127">
        <v>135571250.79101667</v>
      </c>
      <c r="L45" s="125">
        <v>474902427.377516</v>
      </c>
      <c r="M45" s="127">
        <v>314463892.7090413</v>
      </c>
      <c r="N45" s="125">
        <v>31989035.155028</v>
      </c>
      <c r="O45" s="127">
        <v>21182028.01027151</v>
      </c>
      <c r="P45" s="127">
        <v>116257416</v>
      </c>
      <c r="Q45" s="128">
        <v>7603</v>
      </c>
    </row>
    <row r="46" spans="2:17" s="34" customFormat="1" ht="12.75">
      <c r="B46" s="193"/>
      <c r="C46" s="123">
        <v>2003</v>
      </c>
      <c r="D46" s="124">
        <v>34</v>
      </c>
      <c r="E46" s="124">
        <v>17.241379310344826</v>
      </c>
      <c r="F46" s="125">
        <v>1492563308.10826</v>
      </c>
      <c r="G46" s="127">
        <v>994863793.1652657</v>
      </c>
      <c r="H46" s="125">
        <v>173246295.854069</v>
      </c>
      <c r="I46" s="127">
        <v>115476821.72601646</v>
      </c>
      <c r="J46" s="125">
        <v>303189591.611922</v>
      </c>
      <c r="K46" s="127">
        <v>202090152.9071933</v>
      </c>
      <c r="L46" s="125">
        <v>871245254.145823</v>
      </c>
      <c r="M46" s="127">
        <v>580726025.8965712</v>
      </c>
      <c r="N46" s="125">
        <v>35730052.813381</v>
      </c>
      <c r="O46" s="127">
        <v>23815764.248532098</v>
      </c>
      <c r="P46" s="127">
        <v>186671899</v>
      </c>
      <c r="Q46" s="128">
        <v>10567</v>
      </c>
    </row>
    <row r="47" spans="2:17" s="34" customFormat="1" ht="12.75">
      <c r="B47" s="193"/>
      <c r="C47" s="123">
        <v>2004</v>
      </c>
      <c r="D47" s="129">
        <v>33</v>
      </c>
      <c r="E47" s="124">
        <v>-2.941176470588232</v>
      </c>
      <c r="F47" s="125">
        <v>1556734139.8430572</v>
      </c>
      <c r="G47" s="127">
        <v>1089233872.5225194</v>
      </c>
      <c r="H47" s="125">
        <v>132957046.589805</v>
      </c>
      <c r="I47" s="127">
        <v>93028934.7613142</v>
      </c>
      <c r="J47" s="125">
        <v>372732822.686228</v>
      </c>
      <c r="K47" s="127">
        <v>260798042.18316948</v>
      </c>
      <c r="L47" s="125">
        <v>937988574.771976</v>
      </c>
      <c r="M47" s="127">
        <v>656302769.7097721</v>
      </c>
      <c r="N47" s="125">
        <v>27631.840000000317</v>
      </c>
      <c r="O47" s="127">
        <v>19333.767608615104</v>
      </c>
      <c r="P47" s="127">
        <v>170380828.34</v>
      </c>
      <c r="Q47" s="128">
        <v>10046</v>
      </c>
    </row>
    <row r="48" spans="2:17" s="34" customFormat="1" ht="13.5" thickBot="1">
      <c r="B48" s="194"/>
      <c r="C48" s="130">
        <v>2005</v>
      </c>
      <c r="D48" s="185">
        <v>32</v>
      </c>
      <c r="E48" s="124">
        <f>D48*100/D47-100</f>
        <v>-3.030303030303031</v>
      </c>
      <c r="F48" s="125">
        <v>1698867156</v>
      </c>
      <c r="G48" s="133">
        <v>1260979436.7828038</v>
      </c>
      <c r="H48" s="125">
        <v>230798554</v>
      </c>
      <c r="I48" s="133">
        <v>171309586.86519307</v>
      </c>
      <c r="J48" s="125">
        <v>716239513</v>
      </c>
      <c r="K48" s="133">
        <v>531626792.8981786</v>
      </c>
      <c r="L48" s="125">
        <v>1284078315</v>
      </c>
      <c r="M48" s="133">
        <v>953103569.4669181</v>
      </c>
      <c r="N48" s="125">
        <v>78819292</v>
      </c>
      <c r="O48" s="133">
        <v>58503400.97679736</v>
      </c>
      <c r="P48" s="133">
        <v>168634299</v>
      </c>
      <c r="Q48" s="134">
        <v>9864</v>
      </c>
    </row>
    <row r="49" spans="2:17" s="34" customFormat="1" ht="12.75">
      <c r="B49" s="195" t="s">
        <v>353</v>
      </c>
      <c r="C49" s="135">
        <v>1997</v>
      </c>
      <c r="D49" s="136">
        <v>8</v>
      </c>
      <c r="E49" s="136"/>
      <c r="F49" s="137">
        <v>16165602.239682</v>
      </c>
      <c r="G49" s="138">
        <v>106783292.09035122</v>
      </c>
      <c r="H49" s="137">
        <v>3598147.314625</v>
      </c>
      <c r="I49" s="138">
        <v>23767875.145322915</v>
      </c>
      <c r="J49" s="137">
        <v>3413927.182078</v>
      </c>
      <c r="K49" s="138">
        <v>22550993.031620946</v>
      </c>
      <c r="L49" s="137">
        <v>13800079.368947</v>
      </c>
      <c r="M49" s="138">
        <v>91157624.95423649</v>
      </c>
      <c r="N49" s="137">
        <v>1460927.27115</v>
      </c>
      <c r="O49" s="138">
        <v>9650282.1982733</v>
      </c>
      <c r="P49" s="138">
        <v>0</v>
      </c>
      <c r="Q49" s="139">
        <v>1830</v>
      </c>
    </row>
    <row r="50" spans="2:17" s="34" customFormat="1" ht="12.75">
      <c r="B50" s="196"/>
      <c r="C50" s="140">
        <v>1998</v>
      </c>
      <c r="D50" s="141">
        <v>9</v>
      </c>
      <c r="E50" s="141">
        <v>12.5</v>
      </c>
      <c r="F50" s="142">
        <v>20169721.001122</v>
      </c>
      <c r="G50" s="143">
        <v>77551391.48853824</v>
      </c>
      <c r="H50" s="142">
        <v>6311869.910626</v>
      </c>
      <c r="I50" s="143">
        <v>24268768.736882985</v>
      </c>
      <c r="J50" s="142">
        <v>6123908.827885</v>
      </c>
      <c r="K50" s="143">
        <v>23546069.423816334</v>
      </c>
      <c r="L50" s="142">
        <v>28833460.837232</v>
      </c>
      <c r="M50" s="143">
        <v>110862961.82447074</v>
      </c>
      <c r="N50" s="142">
        <v>3299502.360232</v>
      </c>
      <c r="O50" s="143">
        <v>12686392.600149184</v>
      </c>
      <c r="P50" s="143">
        <v>556953</v>
      </c>
      <c r="Q50" s="144">
        <v>1761</v>
      </c>
    </row>
    <row r="51" spans="2:17" s="34" customFormat="1" ht="12.75">
      <c r="B51" s="196"/>
      <c r="C51" s="140">
        <v>1999</v>
      </c>
      <c r="D51" s="141">
        <v>7</v>
      </c>
      <c r="E51" s="141">
        <v>-22.22222222222223</v>
      </c>
      <c r="F51" s="142">
        <v>43376250.114389</v>
      </c>
      <c r="G51" s="143">
        <v>104135157.21108039</v>
      </c>
      <c r="H51" s="142">
        <v>10999014.372126</v>
      </c>
      <c r="I51" s="143">
        <v>26405788.600622274</v>
      </c>
      <c r="J51" s="142">
        <v>13157907.434455</v>
      </c>
      <c r="K51" s="143">
        <v>31588732.443270482</v>
      </c>
      <c r="L51" s="142">
        <v>32458991.96943</v>
      </c>
      <c r="M51" s="143">
        <v>77925644.16555032</v>
      </c>
      <c r="N51" s="142">
        <v>5065667.207976</v>
      </c>
      <c r="O51" s="143">
        <v>12161356.72609942</v>
      </c>
      <c r="P51" s="143">
        <v>718028</v>
      </c>
      <c r="Q51" s="144">
        <v>1677</v>
      </c>
    </row>
    <row r="52" spans="2:17" s="34" customFormat="1" ht="12.75">
      <c r="B52" s="196"/>
      <c r="C52" s="140">
        <v>2000</v>
      </c>
      <c r="D52" s="141">
        <v>7</v>
      </c>
      <c r="E52" s="141">
        <v>0</v>
      </c>
      <c r="F52" s="142">
        <v>35613271.193546</v>
      </c>
      <c r="G52" s="143">
        <v>57188852.31913298</v>
      </c>
      <c r="H52" s="142">
        <v>6705626.469623</v>
      </c>
      <c r="I52" s="143">
        <v>10768094.842914516</v>
      </c>
      <c r="J52" s="142">
        <v>12951564.288581</v>
      </c>
      <c r="K52" s="143">
        <v>20798007.94979052</v>
      </c>
      <c r="L52" s="142">
        <v>39419866.326334</v>
      </c>
      <c r="M52" s="143">
        <v>63301596.23711362</v>
      </c>
      <c r="N52" s="142">
        <v>3093368.296775</v>
      </c>
      <c r="O52" s="143">
        <v>4967423.0073257955</v>
      </c>
      <c r="P52" s="143">
        <v>0</v>
      </c>
      <c r="Q52" s="144">
        <v>832</v>
      </c>
    </row>
    <row r="53" spans="2:17" s="34" customFormat="1" ht="12.75">
      <c r="B53" s="196"/>
      <c r="C53" s="140">
        <v>2001</v>
      </c>
      <c r="D53" s="141">
        <v>6</v>
      </c>
      <c r="E53" s="141">
        <v>-14.285714285714292</v>
      </c>
      <c r="F53" s="142">
        <v>58198724.445576</v>
      </c>
      <c r="G53" s="143">
        <v>47525185.589571014</v>
      </c>
      <c r="H53" s="142">
        <v>15305371.550475</v>
      </c>
      <c r="I53" s="143">
        <v>12498394.601996427</v>
      </c>
      <c r="J53" s="142">
        <v>20941293.182475</v>
      </c>
      <c r="K53" s="143">
        <v>17100698.588564962</v>
      </c>
      <c r="L53" s="142">
        <v>45916514.714307</v>
      </c>
      <c r="M53" s="143">
        <v>37495510.49807568</v>
      </c>
      <c r="N53" s="142">
        <v>9692804.515776</v>
      </c>
      <c r="O53" s="143">
        <v>7915162.022605172</v>
      </c>
      <c r="P53" s="143">
        <v>136687</v>
      </c>
      <c r="Q53" s="144">
        <v>905</v>
      </c>
    </row>
    <row r="54" spans="2:17" s="34" customFormat="1" ht="12.75">
      <c r="B54" s="196"/>
      <c r="C54" s="140">
        <v>2002</v>
      </c>
      <c r="D54" s="141">
        <v>3</v>
      </c>
      <c r="E54" s="141">
        <v>-50</v>
      </c>
      <c r="F54" s="142">
        <v>43650297.302814</v>
      </c>
      <c r="G54" s="143">
        <v>28903710.776020613</v>
      </c>
      <c r="H54" s="142">
        <v>10945587.963899</v>
      </c>
      <c r="I54" s="143">
        <v>7247788.178561472</v>
      </c>
      <c r="J54" s="142">
        <v>20331539.486655</v>
      </c>
      <c r="K54" s="143">
        <v>13462839.276369242</v>
      </c>
      <c r="L54" s="142">
        <v>40815335.488748</v>
      </c>
      <c r="M54" s="143">
        <v>27026497.52896344</v>
      </c>
      <c r="N54" s="142">
        <v>4985395.43791</v>
      </c>
      <c r="O54" s="143">
        <v>3301155.702143495</v>
      </c>
      <c r="P54" s="143">
        <v>472700</v>
      </c>
      <c r="Q54" s="144">
        <v>807</v>
      </c>
    </row>
    <row r="55" spans="2:17" s="34" customFormat="1" ht="12.75">
      <c r="B55" s="196"/>
      <c r="C55" s="140">
        <v>2003</v>
      </c>
      <c r="D55" s="141">
        <v>3</v>
      </c>
      <c r="E55" s="141">
        <v>0</v>
      </c>
      <c r="F55" s="142">
        <v>53737387.312017</v>
      </c>
      <c r="G55" s="143">
        <v>35818501.42342273</v>
      </c>
      <c r="H55" s="142">
        <v>10342565.642928</v>
      </c>
      <c r="I55" s="143">
        <v>6893807.472478602</v>
      </c>
      <c r="J55" s="142">
        <v>23454637.407089</v>
      </c>
      <c r="K55" s="143">
        <v>15633621.308637984</v>
      </c>
      <c r="L55" s="142">
        <v>52557571.252945</v>
      </c>
      <c r="M55" s="143">
        <v>35032098.41231473</v>
      </c>
      <c r="N55" s="142">
        <v>3087517.051943</v>
      </c>
      <c r="O55" s="143">
        <v>2057975.6376643123</v>
      </c>
      <c r="P55" s="143">
        <v>341400</v>
      </c>
      <c r="Q55" s="144">
        <v>778</v>
      </c>
    </row>
    <row r="56" spans="2:17" s="34" customFormat="1" ht="12.75">
      <c r="B56" s="196"/>
      <c r="C56" s="140">
        <v>2004</v>
      </c>
      <c r="D56" s="145">
        <v>4</v>
      </c>
      <c r="E56" s="141">
        <v>33.33333333333334</v>
      </c>
      <c r="F56" s="142">
        <v>89398428.89000002</v>
      </c>
      <c r="G56" s="143">
        <v>62551333.850172244</v>
      </c>
      <c r="H56" s="142">
        <v>14434972.58</v>
      </c>
      <c r="I56" s="143">
        <v>10100029.722901117</v>
      </c>
      <c r="J56" s="142">
        <v>40354854.04</v>
      </c>
      <c r="K56" s="143">
        <v>28235954.242965125</v>
      </c>
      <c r="L56" s="142">
        <v>91762787.11999999</v>
      </c>
      <c r="M56" s="143">
        <v>64205655.55159841</v>
      </c>
      <c r="N56" s="142">
        <v>4607772.9</v>
      </c>
      <c r="O56" s="143">
        <v>3224020.2042959672</v>
      </c>
      <c r="P56" s="143">
        <v>571414</v>
      </c>
      <c r="Q56" s="144">
        <v>1148</v>
      </c>
    </row>
    <row r="57" spans="2:17" s="34" customFormat="1" ht="13.5" thickBot="1">
      <c r="B57" s="197"/>
      <c r="C57" s="146">
        <v>2005</v>
      </c>
      <c r="D57" s="147">
        <v>7</v>
      </c>
      <c r="E57" s="141">
        <f>D57*100/D56-100</f>
        <v>75</v>
      </c>
      <c r="F57" s="142">
        <v>143696929</v>
      </c>
      <c r="G57" s="149">
        <v>106658647.1802028</v>
      </c>
      <c r="H57" s="142">
        <v>26510466</v>
      </c>
      <c r="I57" s="149">
        <v>19677319.8937102</v>
      </c>
      <c r="J57" s="142">
        <v>48762560</v>
      </c>
      <c r="K57" s="149">
        <v>36193874.975876965</v>
      </c>
      <c r="L57" s="142">
        <v>137149353</v>
      </c>
      <c r="M57" s="149">
        <v>101798727.04600449</v>
      </c>
      <c r="N57" s="142">
        <v>9872201</v>
      </c>
      <c r="O57" s="149">
        <v>7327613.82361237</v>
      </c>
      <c r="P57" s="149">
        <v>38894</v>
      </c>
      <c r="Q57" s="150">
        <v>1305</v>
      </c>
    </row>
    <row r="58" spans="2:17" s="34" customFormat="1" ht="12.75">
      <c r="B58" s="192" t="s">
        <v>354</v>
      </c>
      <c r="C58" s="175">
        <v>1997</v>
      </c>
      <c r="D58" s="176">
        <v>6</v>
      </c>
      <c r="E58" s="176"/>
      <c r="F58" s="177">
        <v>12331896.975255</v>
      </c>
      <c r="G58" s="178">
        <v>81459418.41277653</v>
      </c>
      <c r="H58" s="177">
        <v>1765236.123644</v>
      </c>
      <c r="I58" s="178">
        <v>11660420.799963009</v>
      </c>
      <c r="J58" s="177">
        <v>3025593.600745</v>
      </c>
      <c r="K58" s="178">
        <v>19985821.77297258</v>
      </c>
      <c r="L58" s="177">
        <v>6829877.578077</v>
      </c>
      <c r="M58" s="178">
        <v>45115350.578827776</v>
      </c>
      <c r="N58" s="177">
        <v>720322.01422</v>
      </c>
      <c r="O58" s="178">
        <v>4758149.73689947</v>
      </c>
      <c r="P58" s="178">
        <v>11579184</v>
      </c>
      <c r="Q58" s="179">
        <v>332</v>
      </c>
    </row>
    <row r="59" spans="2:17" s="34" customFormat="1" ht="12.75">
      <c r="B59" s="193"/>
      <c r="C59" s="123">
        <v>1998</v>
      </c>
      <c r="D59" s="124">
        <v>8</v>
      </c>
      <c r="E59" s="124">
        <v>33.33333333333334</v>
      </c>
      <c r="F59" s="125">
        <v>29534656.569763</v>
      </c>
      <c r="G59" s="127">
        <v>113559018.19335055</v>
      </c>
      <c r="H59" s="125">
        <v>6056473.306565</v>
      </c>
      <c r="I59" s="127">
        <v>23286783.808817986</v>
      </c>
      <c r="J59" s="125">
        <v>8445152.799501</v>
      </c>
      <c r="K59" s="127">
        <v>32471116.030717235</v>
      </c>
      <c r="L59" s="125">
        <v>18899506.356421</v>
      </c>
      <c r="M59" s="127">
        <v>72667490.85450359</v>
      </c>
      <c r="N59" s="125">
        <v>2054534.435187</v>
      </c>
      <c r="O59" s="127">
        <v>7899564.118958636</v>
      </c>
      <c r="P59" s="127">
        <v>6260004</v>
      </c>
      <c r="Q59" s="128">
        <v>422</v>
      </c>
    </row>
    <row r="60" spans="2:17" s="34" customFormat="1" ht="12.75">
      <c r="B60" s="193"/>
      <c r="C60" s="123">
        <v>1999</v>
      </c>
      <c r="D60" s="124">
        <v>8</v>
      </c>
      <c r="E60" s="124">
        <v>0</v>
      </c>
      <c r="F60" s="125">
        <v>22430781.573153</v>
      </c>
      <c r="G60" s="127">
        <v>53850504.81145298</v>
      </c>
      <c r="H60" s="125">
        <v>3054702.872161</v>
      </c>
      <c r="I60" s="127">
        <v>7333551.493887712</v>
      </c>
      <c r="J60" s="125">
        <v>3698602.340082</v>
      </c>
      <c r="K60" s="127">
        <v>8879387.57107875</v>
      </c>
      <c r="L60" s="125">
        <v>11736938.084006</v>
      </c>
      <c r="M60" s="127">
        <v>28177352.568087425</v>
      </c>
      <c r="N60" s="125">
        <v>1916227.658465</v>
      </c>
      <c r="O60" s="127">
        <v>4600366.973637459</v>
      </c>
      <c r="P60" s="127">
        <v>1844804</v>
      </c>
      <c r="Q60" s="128">
        <v>302</v>
      </c>
    </row>
    <row r="61" spans="2:17" s="34" customFormat="1" ht="12.75">
      <c r="B61" s="193"/>
      <c r="C61" s="123">
        <v>2000</v>
      </c>
      <c r="D61" s="124">
        <v>8</v>
      </c>
      <c r="E61" s="124">
        <v>0</v>
      </c>
      <c r="F61" s="125">
        <v>29620473.049603</v>
      </c>
      <c r="G61" s="127">
        <v>47565438.447103165</v>
      </c>
      <c r="H61" s="125">
        <v>2450484.174739</v>
      </c>
      <c r="I61" s="127">
        <v>3935060.523306211</v>
      </c>
      <c r="J61" s="125">
        <v>5481236.411648</v>
      </c>
      <c r="K61" s="127">
        <v>8801932.795457428</v>
      </c>
      <c r="L61" s="125">
        <v>13845264.28239</v>
      </c>
      <c r="M61" s="127">
        <v>22233138.03615044</v>
      </c>
      <c r="N61" s="125">
        <v>1708687.172434</v>
      </c>
      <c r="O61" s="127">
        <v>2743860.7880995166</v>
      </c>
      <c r="P61" s="127">
        <v>9753878</v>
      </c>
      <c r="Q61" s="128">
        <v>239</v>
      </c>
    </row>
    <row r="62" spans="2:17" s="34" customFormat="1" ht="12.75">
      <c r="B62" s="193"/>
      <c r="C62" s="123">
        <v>2001</v>
      </c>
      <c r="D62" s="124">
        <v>6</v>
      </c>
      <c r="E62" s="124">
        <v>-25</v>
      </c>
      <c r="F62" s="125">
        <v>37026721.858</v>
      </c>
      <c r="G62" s="127">
        <v>30236089.275812987</v>
      </c>
      <c r="H62" s="125">
        <v>7285298.656347</v>
      </c>
      <c r="I62" s="127">
        <v>5949188.302951934</v>
      </c>
      <c r="J62" s="125">
        <v>13044849.294768</v>
      </c>
      <c r="K62" s="127">
        <v>10652447.963899666</v>
      </c>
      <c r="L62" s="125">
        <v>22746914.888622</v>
      </c>
      <c r="M62" s="127">
        <v>18575172.599923074</v>
      </c>
      <c r="N62" s="125">
        <v>4012576.159</v>
      </c>
      <c r="O62" s="127">
        <v>3276677.0829675635</v>
      </c>
      <c r="P62" s="127">
        <v>31635</v>
      </c>
      <c r="Q62" s="128">
        <v>222</v>
      </c>
    </row>
    <row r="63" spans="2:17" s="34" customFormat="1" ht="12.75">
      <c r="B63" s="193"/>
      <c r="C63" s="123">
        <v>2002</v>
      </c>
      <c r="D63" s="124">
        <v>3</v>
      </c>
      <c r="E63" s="124">
        <v>-50</v>
      </c>
      <c r="F63" s="125">
        <v>42653564.392</v>
      </c>
      <c r="G63" s="127">
        <v>28243708.861823987</v>
      </c>
      <c r="H63" s="125">
        <v>9299629.386</v>
      </c>
      <c r="I63" s="127">
        <v>6157891.577059152</v>
      </c>
      <c r="J63" s="125">
        <v>15166487.052</v>
      </c>
      <c r="K63" s="127">
        <v>10042720.950975271</v>
      </c>
      <c r="L63" s="125">
        <v>27472717.689</v>
      </c>
      <c r="M63" s="127">
        <v>18191479.448707685</v>
      </c>
      <c r="N63" s="125">
        <v>6534309.661</v>
      </c>
      <c r="O63" s="127">
        <v>4326792.902515368</v>
      </c>
      <c r="P63" s="127">
        <v>201753</v>
      </c>
      <c r="Q63" s="128">
        <v>115</v>
      </c>
    </row>
    <row r="64" spans="2:17" s="34" customFormat="1" ht="12.75">
      <c r="B64" s="193"/>
      <c r="C64" s="123">
        <v>2003</v>
      </c>
      <c r="D64" s="124">
        <v>6</v>
      </c>
      <c r="E64" s="124">
        <v>100</v>
      </c>
      <c r="F64" s="125">
        <v>102813659.255887</v>
      </c>
      <c r="G64" s="127">
        <v>68530149.7637337</v>
      </c>
      <c r="H64" s="125">
        <v>15474183.301664</v>
      </c>
      <c r="I64" s="127">
        <v>10314272.508239523</v>
      </c>
      <c r="J64" s="125">
        <v>42733749.545737</v>
      </c>
      <c r="K64" s="127">
        <v>28484058.222716726</v>
      </c>
      <c r="L64" s="125">
        <v>74099778.204573</v>
      </c>
      <c r="M64" s="127">
        <v>49390994.68466855</v>
      </c>
      <c r="N64" s="125">
        <v>9438896.8817</v>
      </c>
      <c r="O64" s="127">
        <v>6291469.65090927</v>
      </c>
      <c r="P64" s="127">
        <v>1223266</v>
      </c>
      <c r="Q64" s="128">
        <v>296</v>
      </c>
    </row>
    <row r="65" spans="2:17" s="34" customFormat="1" ht="12.75">
      <c r="B65" s="193"/>
      <c r="C65" s="123">
        <v>2004</v>
      </c>
      <c r="D65" s="129">
        <v>3</v>
      </c>
      <c r="E65" s="124">
        <v>-50</v>
      </c>
      <c r="F65" s="125">
        <v>64330857.8</v>
      </c>
      <c r="G65" s="127">
        <v>45011763.77570405</v>
      </c>
      <c r="H65" s="125">
        <v>9902450</v>
      </c>
      <c r="I65" s="127">
        <v>6928661.538859825</v>
      </c>
      <c r="J65" s="125">
        <v>36201193.5</v>
      </c>
      <c r="K65" s="127">
        <v>25329672.663257305</v>
      </c>
      <c r="L65" s="125">
        <v>51903820.25</v>
      </c>
      <c r="M65" s="127">
        <v>36316669.418787144</v>
      </c>
      <c r="N65" s="125">
        <v>5511543.05</v>
      </c>
      <c r="O65" s="127">
        <v>3856380.6280572154</v>
      </c>
      <c r="P65" s="127">
        <v>978494.41</v>
      </c>
      <c r="Q65" s="128">
        <v>102</v>
      </c>
    </row>
    <row r="66" spans="2:17" s="34" customFormat="1" ht="13.5" thickBot="1">
      <c r="B66" s="194"/>
      <c r="C66" s="130">
        <v>2005</v>
      </c>
      <c r="D66" s="185">
        <v>3</v>
      </c>
      <c r="E66" s="124">
        <f>D66*100/D65-100</f>
        <v>0</v>
      </c>
      <c r="F66" s="125">
        <v>72011650</v>
      </c>
      <c r="G66" s="133">
        <v>53450447.57507831</v>
      </c>
      <c r="H66" s="125">
        <v>10331245</v>
      </c>
      <c r="I66" s="133">
        <v>7668337.96000772</v>
      </c>
      <c r="J66" s="125">
        <v>40301429</v>
      </c>
      <c r="K66" s="133">
        <v>29913623.94786456</v>
      </c>
      <c r="L66" s="125">
        <v>58997660</v>
      </c>
      <c r="M66" s="133">
        <v>43790849.57617684</v>
      </c>
      <c r="N66" s="125">
        <v>5841825</v>
      </c>
      <c r="O66" s="133">
        <v>4336078.410997136</v>
      </c>
      <c r="P66" s="133">
        <v>623866</v>
      </c>
      <c r="Q66" s="134">
        <v>110</v>
      </c>
    </row>
    <row r="67" spans="2:17" s="34" customFormat="1" ht="12.75">
      <c r="B67" s="195" t="s">
        <v>355</v>
      </c>
      <c r="C67" s="135">
        <v>1997</v>
      </c>
      <c r="D67" s="136">
        <v>31</v>
      </c>
      <c r="E67" s="136"/>
      <c r="F67" s="137">
        <v>115382520.908807</v>
      </c>
      <c r="G67" s="138">
        <v>762169280.7758064</v>
      </c>
      <c r="H67" s="137">
        <v>28302062.187249</v>
      </c>
      <c r="I67" s="138">
        <v>186951734.21264046</v>
      </c>
      <c r="J67" s="137">
        <v>51286770.203138</v>
      </c>
      <c r="K67" s="138">
        <v>338779222.80736125</v>
      </c>
      <c r="L67" s="137">
        <v>109720426.5407</v>
      </c>
      <c r="M67" s="138">
        <v>724767823.793985</v>
      </c>
      <c r="N67" s="137">
        <v>13197631.748616</v>
      </c>
      <c r="O67" s="138">
        <v>87178104.78189012</v>
      </c>
      <c r="P67" s="138">
        <v>158283207</v>
      </c>
      <c r="Q67" s="139">
        <v>7266</v>
      </c>
    </row>
    <row r="68" spans="2:17" s="34" customFormat="1" ht="12.75">
      <c r="B68" s="196"/>
      <c r="C68" s="140">
        <v>1998</v>
      </c>
      <c r="D68" s="141">
        <v>22</v>
      </c>
      <c r="E68" s="141">
        <v>-29.032258064516128</v>
      </c>
      <c r="F68" s="142">
        <v>214723985.154548</v>
      </c>
      <c r="G68" s="143">
        <v>825601099.478426</v>
      </c>
      <c r="H68" s="142">
        <v>50630860.678291</v>
      </c>
      <c r="I68" s="143">
        <v>194672682.76270944</v>
      </c>
      <c r="J68" s="142">
        <v>89768764.069198</v>
      </c>
      <c r="K68" s="143">
        <v>345155620.41663015</v>
      </c>
      <c r="L68" s="142">
        <v>182840853.258697</v>
      </c>
      <c r="M68" s="143">
        <v>703012331.721138</v>
      </c>
      <c r="N68" s="142">
        <v>16340775.111468</v>
      </c>
      <c r="O68" s="143">
        <v>62829319.64329711</v>
      </c>
      <c r="P68" s="143">
        <v>207746312</v>
      </c>
      <c r="Q68" s="144">
        <v>6553</v>
      </c>
    </row>
    <row r="69" spans="2:17" s="34" customFormat="1" ht="12.75">
      <c r="B69" s="196"/>
      <c r="C69" s="140">
        <v>1999</v>
      </c>
      <c r="D69" s="141">
        <v>28</v>
      </c>
      <c r="E69" s="141">
        <v>27.272727272727266</v>
      </c>
      <c r="F69" s="142">
        <v>341357330.178008</v>
      </c>
      <c r="G69" s="143">
        <v>819510657.318199</v>
      </c>
      <c r="H69" s="142">
        <v>77825461.282307</v>
      </c>
      <c r="I69" s="143">
        <v>186838802.89987227</v>
      </c>
      <c r="J69" s="142">
        <v>138433096.719659</v>
      </c>
      <c r="K69" s="143">
        <v>332342059.35511047</v>
      </c>
      <c r="L69" s="142">
        <v>345419849.944114</v>
      </c>
      <c r="M69" s="143">
        <v>829263716.5015292</v>
      </c>
      <c r="N69" s="142">
        <v>764875.565877</v>
      </c>
      <c r="O69" s="143">
        <v>1836268.3977860364</v>
      </c>
      <c r="P69" s="143">
        <v>240615918</v>
      </c>
      <c r="Q69" s="144">
        <v>8019</v>
      </c>
    </row>
    <row r="70" spans="2:17" s="34" customFormat="1" ht="12.75">
      <c r="B70" s="196"/>
      <c r="C70" s="140">
        <v>2000</v>
      </c>
      <c r="D70" s="141">
        <v>25</v>
      </c>
      <c r="E70" s="141">
        <v>-10.714285714285708</v>
      </c>
      <c r="F70" s="142">
        <v>392045543.537502</v>
      </c>
      <c r="G70" s="143">
        <v>629558418.5426805</v>
      </c>
      <c r="H70" s="142">
        <v>86571165.539023</v>
      </c>
      <c r="I70" s="143">
        <v>139018557.83480027</v>
      </c>
      <c r="J70" s="142">
        <v>194520649.657203</v>
      </c>
      <c r="K70" s="143">
        <v>312367056.8145845</v>
      </c>
      <c r="L70" s="142">
        <v>369976171.150547</v>
      </c>
      <c r="M70" s="143">
        <v>594118762.5966059</v>
      </c>
      <c r="N70" s="142">
        <v>5400015.919912</v>
      </c>
      <c r="O70" s="143">
        <v>8671506.5090898</v>
      </c>
      <c r="P70" s="143">
        <v>215179720</v>
      </c>
      <c r="Q70" s="144">
        <v>6445</v>
      </c>
    </row>
    <row r="71" spans="2:17" s="34" customFormat="1" ht="12.75">
      <c r="B71" s="196"/>
      <c r="C71" s="140">
        <v>2001</v>
      </c>
      <c r="D71" s="141">
        <v>22</v>
      </c>
      <c r="E71" s="141">
        <v>-12</v>
      </c>
      <c r="F71" s="142">
        <v>667289852.564257</v>
      </c>
      <c r="G71" s="143">
        <v>544910122.8122272</v>
      </c>
      <c r="H71" s="142">
        <v>152562831.846344</v>
      </c>
      <c r="I71" s="143">
        <v>124583089.52025785</v>
      </c>
      <c r="J71" s="142">
        <v>328129184.53675</v>
      </c>
      <c r="K71" s="143">
        <v>267950896.53634244</v>
      </c>
      <c r="L71" s="142">
        <v>701588713.811106</v>
      </c>
      <c r="M71" s="143">
        <v>572918636.0880084</v>
      </c>
      <c r="N71" s="142">
        <v>20371545.952267</v>
      </c>
      <c r="O71" s="143">
        <v>16635441.950851185</v>
      </c>
      <c r="P71" s="143">
        <v>243259034</v>
      </c>
      <c r="Q71" s="144">
        <v>6361</v>
      </c>
    </row>
    <row r="72" spans="2:17" s="34" customFormat="1" ht="12.75">
      <c r="B72" s="196"/>
      <c r="C72" s="140">
        <v>2002</v>
      </c>
      <c r="D72" s="141">
        <v>15</v>
      </c>
      <c r="E72" s="141">
        <v>-31.818181818181813</v>
      </c>
      <c r="F72" s="142">
        <v>835470074.865736</v>
      </c>
      <c r="G72" s="143">
        <v>553219265.3446776</v>
      </c>
      <c r="H72" s="142">
        <v>141215974.681408</v>
      </c>
      <c r="I72" s="143">
        <v>93508313.60505153</v>
      </c>
      <c r="J72" s="142">
        <v>453834028.646095</v>
      </c>
      <c r="K72" s="143">
        <v>300513130.83398724</v>
      </c>
      <c r="L72" s="142">
        <v>865630624.486406</v>
      </c>
      <c r="M72" s="143">
        <v>573190533.7425555</v>
      </c>
      <c r="N72" s="142">
        <v>37547994.975611</v>
      </c>
      <c r="O72" s="143">
        <v>24862978.125112817</v>
      </c>
      <c r="P72" s="143">
        <v>239120854</v>
      </c>
      <c r="Q72" s="144">
        <v>5332</v>
      </c>
    </row>
    <row r="73" spans="2:17" s="34" customFormat="1" ht="12.75">
      <c r="B73" s="196"/>
      <c r="C73" s="140">
        <v>2003</v>
      </c>
      <c r="D73" s="141">
        <v>19</v>
      </c>
      <c r="E73" s="141">
        <v>26.66666666666667</v>
      </c>
      <c r="F73" s="142">
        <v>1247750469.55858</v>
      </c>
      <c r="G73" s="143">
        <v>831684497.619147</v>
      </c>
      <c r="H73" s="142">
        <v>197354268.547954</v>
      </c>
      <c r="I73" s="143">
        <v>131545921.79666047</v>
      </c>
      <c r="J73" s="142">
        <v>646229265.372971</v>
      </c>
      <c r="K73" s="143">
        <v>430742263.802672</v>
      </c>
      <c r="L73" s="142">
        <v>1140428737.640589</v>
      </c>
      <c r="M73" s="143">
        <v>760149504.9491718</v>
      </c>
      <c r="N73" s="142">
        <v>80060134.394455</v>
      </c>
      <c r="O73" s="143">
        <v>53363853.011996515</v>
      </c>
      <c r="P73" s="143">
        <v>302917429</v>
      </c>
      <c r="Q73" s="144">
        <v>5306</v>
      </c>
    </row>
    <row r="74" spans="2:17" s="34" customFormat="1" ht="12.75">
      <c r="B74" s="196"/>
      <c r="C74" s="140">
        <v>2004</v>
      </c>
      <c r="D74" s="145">
        <v>20</v>
      </c>
      <c r="E74" s="141">
        <v>5.263157894736835</v>
      </c>
      <c r="F74" s="142">
        <v>2036270642.7199998</v>
      </c>
      <c r="G74" s="143">
        <v>1424761557.485616</v>
      </c>
      <c r="H74" s="142">
        <v>348484187.91999996</v>
      </c>
      <c r="I74" s="143">
        <v>243831475.01296178</v>
      </c>
      <c r="J74" s="142">
        <v>1183868230.5099998</v>
      </c>
      <c r="K74" s="143">
        <v>828342710.7243836</v>
      </c>
      <c r="L74" s="142">
        <v>1912293468.6399999</v>
      </c>
      <c r="M74" s="143">
        <v>1338015764.5005846</v>
      </c>
      <c r="N74" s="142">
        <v>170331507.82999998</v>
      </c>
      <c r="O74" s="143">
        <v>119179533.06078011</v>
      </c>
      <c r="P74" s="143">
        <v>571406513.98</v>
      </c>
      <c r="Q74" s="144">
        <v>6411</v>
      </c>
    </row>
    <row r="75" spans="2:17" s="34" customFormat="1" ht="13.5" thickBot="1">
      <c r="B75" s="197"/>
      <c r="C75" s="146">
        <v>2005</v>
      </c>
      <c r="D75" s="147">
        <v>26</v>
      </c>
      <c r="E75" s="141">
        <f>D75*100/D74-100</f>
        <v>30</v>
      </c>
      <c r="F75" s="142">
        <v>2180890991</v>
      </c>
      <c r="G75" s="149">
        <v>1618760292.0000596</v>
      </c>
      <c r="H75" s="142">
        <v>299932607</v>
      </c>
      <c r="I75" s="149">
        <v>222624146.04456455</v>
      </c>
      <c r="J75" s="142">
        <v>1197484418</v>
      </c>
      <c r="K75" s="149">
        <v>888829489.4823569</v>
      </c>
      <c r="L75" s="142">
        <v>1960694059</v>
      </c>
      <c r="M75" s="149">
        <v>1455319729.6735597</v>
      </c>
      <c r="N75" s="142">
        <v>96278576</v>
      </c>
      <c r="O75" s="149">
        <v>71462506.12353963</v>
      </c>
      <c r="P75" s="149">
        <v>665671608</v>
      </c>
      <c r="Q75" s="150">
        <v>8277</v>
      </c>
    </row>
    <row r="76" spans="2:17" s="34" customFormat="1" ht="12.75">
      <c r="B76" s="192" t="s">
        <v>356</v>
      </c>
      <c r="C76" s="175">
        <v>1997</v>
      </c>
      <c r="D76" s="176">
        <v>15</v>
      </c>
      <c r="E76" s="176"/>
      <c r="F76" s="177">
        <v>39138774.161144</v>
      </c>
      <c r="G76" s="178">
        <v>258534578.00963095</v>
      </c>
      <c r="H76" s="177">
        <v>5309283.168447</v>
      </c>
      <c r="I76" s="178">
        <v>35070931.90595626</v>
      </c>
      <c r="J76" s="177">
        <v>15797986.457975</v>
      </c>
      <c r="K76" s="178">
        <v>104354974.05969469</v>
      </c>
      <c r="L76" s="177">
        <v>29397735.112201</v>
      </c>
      <c r="M76" s="178">
        <v>194189297.04796976</v>
      </c>
      <c r="N76" s="177">
        <v>1374449.428451</v>
      </c>
      <c r="O76" s="178">
        <v>9079045.284278043</v>
      </c>
      <c r="P76" s="178">
        <v>15547724</v>
      </c>
      <c r="Q76" s="179">
        <v>2174</v>
      </c>
    </row>
    <row r="77" spans="2:17" s="34" customFormat="1" ht="12.75">
      <c r="B77" s="193"/>
      <c r="C77" s="123">
        <v>1998</v>
      </c>
      <c r="D77" s="124">
        <v>22</v>
      </c>
      <c r="E77" s="124">
        <v>46.66666666666666</v>
      </c>
      <c r="F77" s="125">
        <v>95401941.794424</v>
      </c>
      <c r="G77" s="127">
        <v>366814857.6003876</v>
      </c>
      <c r="H77" s="125">
        <v>8739229.777932</v>
      </c>
      <c r="I77" s="127">
        <v>33601824.724248506</v>
      </c>
      <c r="J77" s="125">
        <v>34970660.678134</v>
      </c>
      <c r="K77" s="127">
        <v>134460134.41197008</v>
      </c>
      <c r="L77" s="125">
        <v>62694246.159918</v>
      </c>
      <c r="M77" s="127">
        <v>241055690.74337325</v>
      </c>
      <c r="N77" s="125">
        <v>2387985.760067</v>
      </c>
      <c r="O77" s="127">
        <v>9181664.859801909</v>
      </c>
      <c r="P77" s="127">
        <v>97708205</v>
      </c>
      <c r="Q77" s="128">
        <v>2176</v>
      </c>
    </row>
    <row r="78" spans="2:17" s="34" customFormat="1" ht="12.75">
      <c r="B78" s="193"/>
      <c r="C78" s="123">
        <v>1999</v>
      </c>
      <c r="D78" s="124">
        <v>23</v>
      </c>
      <c r="E78" s="124">
        <v>4.545454545454547</v>
      </c>
      <c r="F78" s="125">
        <v>424801410.738293</v>
      </c>
      <c r="G78" s="127">
        <v>1019838311.8426002</v>
      </c>
      <c r="H78" s="125">
        <v>42874911.180905</v>
      </c>
      <c r="I78" s="127">
        <v>102931572.1036376</v>
      </c>
      <c r="J78" s="125">
        <v>54423240.951844</v>
      </c>
      <c r="K78" s="127">
        <v>130656124.89579342</v>
      </c>
      <c r="L78" s="125">
        <v>166285249.31727</v>
      </c>
      <c r="M78" s="127">
        <v>399207873.7528629</v>
      </c>
      <c r="N78" s="125">
        <v>22050542.962437</v>
      </c>
      <c r="O78" s="127">
        <v>52937650.25624793</v>
      </c>
      <c r="P78" s="127">
        <v>13649926</v>
      </c>
      <c r="Q78" s="128">
        <v>1745</v>
      </c>
    </row>
    <row r="79" spans="2:17" s="34" customFormat="1" ht="12.75">
      <c r="B79" s="193"/>
      <c r="C79" s="123">
        <v>2000</v>
      </c>
      <c r="D79" s="124">
        <v>20</v>
      </c>
      <c r="E79" s="124">
        <v>-13.043478260869563</v>
      </c>
      <c r="F79" s="125">
        <v>228522019.978862</v>
      </c>
      <c r="G79" s="127">
        <v>366967470.6717058</v>
      </c>
      <c r="H79" s="125">
        <v>26039727.991013</v>
      </c>
      <c r="I79" s="127">
        <v>41815371.30962326</v>
      </c>
      <c r="J79" s="125">
        <v>62510270.741797</v>
      </c>
      <c r="K79" s="127">
        <v>100380855.8459383</v>
      </c>
      <c r="L79" s="125">
        <v>135869610.339633</v>
      </c>
      <c r="M79" s="127">
        <v>218183469.81221908</v>
      </c>
      <c r="N79" s="125">
        <v>-1786617.666045</v>
      </c>
      <c r="O79" s="127">
        <v>-2869003.897421198</v>
      </c>
      <c r="P79" s="127">
        <v>52290000</v>
      </c>
      <c r="Q79" s="128">
        <v>1633</v>
      </c>
    </row>
    <row r="80" spans="2:17" s="34" customFormat="1" ht="12.75">
      <c r="B80" s="193"/>
      <c r="C80" s="123">
        <v>2001</v>
      </c>
      <c r="D80" s="124">
        <v>24</v>
      </c>
      <c r="E80" s="124">
        <v>20</v>
      </c>
      <c r="F80" s="125">
        <v>339896281.875277</v>
      </c>
      <c r="G80" s="127">
        <v>277559929.89904106</v>
      </c>
      <c r="H80" s="125">
        <v>24298451.772371</v>
      </c>
      <c r="I80" s="127">
        <v>19842160.477263764</v>
      </c>
      <c r="J80" s="125">
        <v>48597118.821229</v>
      </c>
      <c r="K80" s="127">
        <v>39684496.74970337</v>
      </c>
      <c r="L80" s="125">
        <v>203611432.982914</v>
      </c>
      <c r="M80" s="127">
        <v>166269471.2445208</v>
      </c>
      <c r="N80" s="125">
        <v>-17741402.952833</v>
      </c>
      <c r="O80" s="127">
        <v>-14487662.332552118</v>
      </c>
      <c r="P80" s="127">
        <v>6076595</v>
      </c>
      <c r="Q80" s="128">
        <v>3423</v>
      </c>
    </row>
    <row r="81" spans="2:17" s="34" customFormat="1" ht="12.75">
      <c r="B81" s="193"/>
      <c r="C81" s="123">
        <v>2002</v>
      </c>
      <c r="D81" s="124">
        <v>23</v>
      </c>
      <c r="E81" s="124">
        <v>-4.166666666666671</v>
      </c>
      <c r="F81" s="125">
        <v>456775528.77077</v>
      </c>
      <c r="G81" s="127">
        <v>302460890.04995376</v>
      </c>
      <c r="H81" s="125">
        <v>18422360.836402</v>
      </c>
      <c r="I81" s="127">
        <v>12198647.485329397</v>
      </c>
      <c r="J81" s="125">
        <v>78045046.598702</v>
      </c>
      <c r="K81" s="127">
        <v>51678719.13313428</v>
      </c>
      <c r="L81" s="125">
        <v>222946068.039078</v>
      </c>
      <c r="M81" s="127">
        <v>147627142.70991004</v>
      </c>
      <c r="N81" s="125">
        <v>-10662549.272914</v>
      </c>
      <c r="O81" s="127">
        <v>-7060369.788123007</v>
      </c>
      <c r="P81" s="127">
        <v>6098495</v>
      </c>
      <c r="Q81" s="128">
        <v>2488</v>
      </c>
    </row>
    <row r="82" spans="2:17" s="34" customFormat="1" ht="12.75">
      <c r="B82" s="193"/>
      <c r="C82" s="123">
        <v>2003</v>
      </c>
      <c r="D82" s="124">
        <v>19</v>
      </c>
      <c r="E82" s="124">
        <v>-17.391304347826093</v>
      </c>
      <c r="F82" s="125">
        <v>257101446.414123</v>
      </c>
      <c r="G82" s="127">
        <v>171370231.88116464</v>
      </c>
      <c r="H82" s="125">
        <v>15868568.726781</v>
      </c>
      <c r="I82" s="127">
        <v>10577148.98246981</v>
      </c>
      <c r="J82" s="125">
        <v>27138490.065463</v>
      </c>
      <c r="K82" s="127">
        <v>18089082.73480489</v>
      </c>
      <c r="L82" s="125">
        <v>39429145.623677</v>
      </c>
      <c r="M82" s="127">
        <v>26281383.9542622</v>
      </c>
      <c r="N82" s="125">
        <v>2934120.51717</v>
      </c>
      <c r="O82" s="127">
        <v>1955729.6172686366</v>
      </c>
      <c r="P82" s="127">
        <v>0</v>
      </c>
      <c r="Q82" s="128">
        <v>1825</v>
      </c>
    </row>
    <row r="83" spans="2:17" s="34" customFormat="1" ht="12.75">
      <c r="B83" s="193"/>
      <c r="C83" s="123">
        <v>2004</v>
      </c>
      <c r="D83" s="129">
        <v>17</v>
      </c>
      <c r="E83" s="124">
        <v>-10.526315789473685</v>
      </c>
      <c r="F83" s="125">
        <v>383890936.56999993</v>
      </c>
      <c r="G83" s="127">
        <v>268605281.2515524</v>
      </c>
      <c r="H83" s="125">
        <v>20696428.645643007</v>
      </c>
      <c r="I83" s="127">
        <v>14481118.223149164</v>
      </c>
      <c r="J83" s="125">
        <v>121290565.95049602</v>
      </c>
      <c r="K83" s="127">
        <v>84865995.72103296</v>
      </c>
      <c r="L83" s="125">
        <v>188405167.08581498</v>
      </c>
      <c r="M83" s="127">
        <v>131825521.45276625</v>
      </c>
      <c r="N83" s="125">
        <v>5773218.494652998</v>
      </c>
      <c r="O83" s="127">
        <v>4039472.7506159022</v>
      </c>
      <c r="P83" s="127">
        <v>0</v>
      </c>
      <c r="Q83" s="128">
        <v>719</v>
      </c>
    </row>
    <row r="84" spans="2:17" s="34" customFormat="1" ht="13.5" thickBot="1">
      <c r="B84" s="194"/>
      <c r="C84" s="130">
        <v>2005</v>
      </c>
      <c r="D84" s="185">
        <v>21</v>
      </c>
      <c r="E84" s="124">
        <f>D84*100/D83-100</f>
        <v>23.529411764705884</v>
      </c>
      <c r="F84" s="125">
        <v>560795218</v>
      </c>
      <c r="G84" s="133">
        <v>416248695.87162095</v>
      </c>
      <c r="H84" s="125">
        <v>176069122</v>
      </c>
      <c r="I84" s="133">
        <v>130686817.68923594</v>
      </c>
      <c r="J84" s="125">
        <v>122046442</v>
      </c>
      <c r="K84" s="133">
        <v>90588633.2259549</v>
      </c>
      <c r="L84" s="125">
        <v>231466723</v>
      </c>
      <c r="M84" s="133">
        <v>171805533.45308256</v>
      </c>
      <c r="N84" s="125">
        <v>14214231</v>
      </c>
      <c r="O84" s="133">
        <v>10550473.553731278</v>
      </c>
      <c r="P84" s="133">
        <v>251861</v>
      </c>
      <c r="Q84" s="134">
        <v>855</v>
      </c>
    </row>
    <row r="85" spans="2:17" s="34" customFormat="1" ht="12.75">
      <c r="B85" s="195" t="s">
        <v>357</v>
      </c>
      <c r="C85" s="135">
        <v>1997</v>
      </c>
      <c r="D85" s="136">
        <v>8</v>
      </c>
      <c r="E85" s="136"/>
      <c r="F85" s="137">
        <v>12839104.91799</v>
      </c>
      <c r="G85" s="138">
        <v>84809824.60838777</v>
      </c>
      <c r="H85" s="137">
        <v>3422029.684644</v>
      </c>
      <c r="I85" s="138">
        <v>22604514.81728286</v>
      </c>
      <c r="J85" s="137">
        <v>5538533.041761</v>
      </c>
      <c r="K85" s="138">
        <v>36585261.89012927</v>
      </c>
      <c r="L85" s="137">
        <v>10333094.714704</v>
      </c>
      <c r="M85" s="138">
        <v>68256156.17393832</v>
      </c>
      <c r="N85" s="137">
        <v>638962.624376</v>
      </c>
      <c r="O85" s="138">
        <v>4220723.20857141</v>
      </c>
      <c r="P85" s="138">
        <v>5543697</v>
      </c>
      <c r="Q85" s="139">
        <v>1443</v>
      </c>
    </row>
    <row r="86" spans="2:17" s="34" customFormat="1" ht="12.75">
      <c r="B86" s="196"/>
      <c r="C86" s="140">
        <v>1998</v>
      </c>
      <c r="D86" s="141">
        <v>4</v>
      </c>
      <c r="E86" s="141">
        <v>-50</v>
      </c>
      <c r="F86" s="142">
        <v>14576114.942447</v>
      </c>
      <c r="G86" s="143">
        <v>56044305.03628471</v>
      </c>
      <c r="H86" s="142">
        <v>3183676.473304</v>
      </c>
      <c r="I86" s="143">
        <v>12241048.874216594</v>
      </c>
      <c r="J86" s="142">
        <v>3534902.163109</v>
      </c>
      <c r="K86" s="143">
        <v>13591491.003256666</v>
      </c>
      <c r="L86" s="142">
        <v>10614845.079131</v>
      </c>
      <c r="M86" s="143">
        <v>40813455.291527286</v>
      </c>
      <c r="N86" s="142">
        <v>87284.679962</v>
      </c>
      <c r="O86" s="143">
        <v>335604.46306164976</v>
      </c>
      <c r="P86" s="143">
        <v>3594135</v>
      </c>
      <c r="Q86" s="144">
        <v>860</v>
      </c>
    </row>
    <row r="87" spans="2:17" s="34" customFormat="1" ht="12.75">
      <c r="B87" s="196"/>
      <c r="C87" s="140">
        <v>1999</v>
      </c>
      <c r="D87" s="141">
        <v>5</v>
      </c>
      <c r="E87" s="141">
        <v>25</v>
      </c>
      <c r="F87" s="142">
        <v>20264158.49543</v>
      </c>
      <c r="G87" s="143">
        <v>48649003.201220535</v>
      </c>
      <c r="H87" s="142">
        <v>1696516.209017</v>
      </c>
      <c r="I87" s="143">
        <v>4072896.612114621</v>
      </c>
      <c r="J87" s="142">
        <v>3585375.354478</v>
      </c>
      <c r="K87" s="143">
        <v>8607558.864924688</v>
      </c>
      <c r="L87" s="142">
        <v>7967404.795993</v>
      </c>
      <c r="M87" s="143">
        <v>19127678.137392025</v>
      </c>
      <c r="N87" s="142">
        <v>-265129.736391</v>
      </c>
      <c r="O87" s="143">
        <v>-636507.9209844</v>
      </c>
      <c r="P87" s="143">
        <v>697737</v>
      </c>
      <c r="Q87" s="144">
        <v>911</v>
      </c>
    </row>
    <row r="88" spans="2:17" s="34" customFormat="1" ht="12.75">
      <c r="B88" s="196"/>
      <c r="C88" s="140">
        <v>2000</v>
      </c>
      <c r="D88" s="141">
        <v>6</v>
      </c>
      <c r="E88" s="141">
        <v>20</v>
      </c>
      <c r="F88" s="142">
        <v>30184214.600249</v>
      </c>
      <c r="G88" s="143">
        <v>48470711.43117815</v>
      </c>
      <c r="H88" s="142">
        <v>4017631.718647</v>
      </c>
      <c r="I88" s="143">
        <v>6451632.757397656</v>
      </c>
      <c r="J88" s="142">
        <v>4359326.390674</v>
      </c>
      <c r="K88" s="143">
        <v>7000336.2457850985</v>
      </c>
      <c r="L88" s="142">
        <v>14997227.680164</v>
      </c>
      <c r="M88" s="143">
        <v>24082995.19401475</v>
      </c>
      <c r="N88" s="142">
        <v>-320830.697079</v>
      </c>
      <c r="O88" s="143">
        <v>-515199.495575136</v>
      </c>
      <c r="P88" s="143">
        <v>1118900</v>
      </c>
      <c r="Q88" s="144">
        <v>1034</v>
      </c>
    </row>
    <row r="89" spans="2:17" s="34" customFormat="1" ht="12.75">
      <c r="B89" s="196"/>
      <c r="C89" s="140">
        <v>2001</v>
      </c>
      <c r="D89" s="141">
        <v>1</v>
      </c>
      <c r="E89" s="141">
        <v>-83.33333333333333</v>
      </c>
      <c r="F89" s="142">
        <v>4895637.125965</v>
      </c>
      <c r="G89" s="143">
        <v>3997786.295269344</v>
      </c>
      <c r="H89" s="142">
        <v>687583.309195</v>
      </c>
      <c r="I89" s="143">
        <v>561481.7968792744</v>
      </c>
      <c r="J89" s="142">
        <v>1129636.214793</v>
      </c>
      <c r="K89" s="143">
        <v>922463.0138920306</v>
      </c>
      <c r="L89" s="142">
        <v>1961596.88537</v>
      </c>
      <c r="M89" s="143">
        <v>1601843.6300320027</v>
      </c>
      <c r="N89" s="142">
        <v>377180.868206</v>
      </c>
      <c r="O89" s="143">
        <v>308006.59177828935</v>
      </c>
      <c r="P89" s="143">
        <v>0</v>
      </c>
      <c r="Q89" s="144">
        <v>70</v>
      </c>
    </row>
    <row r="90" spans="2:17" s="34" customFormat="1" ht="12.75">
      <c r="B90" s="196"/>
      <c r="C90" s="140">
        <v>2002</v>
      </c>
      <c r="D90" s="141">
        <v>3</v>
      </c>
      <c r="E90" s="141">
        <v>200</v>
      </c>
      <c r="F90" s="142">
        <v>21298365.137084</v>
      </c>
      <c r="G90" s="143">
        <v>14103037.6415024</v>
      </c>
      <c r="H90" s="142">
        <v>4618495.596781</v>
      </c>
      <c r="I90" s="143">
        <v>3058207.370813874</v>
      </c>
      <c r="J90" s="142">
        <v>4168705.60163</v>
      </c>
      <c r="K90" s="143">
        <v>2760372.058499653</v>
      </c>
      <c r="L90" s="142">
        <v>8349645.015784</v>
      </c>
      <c r="M90" s="143">
        <v>5528844.922737895</v>
      </c>
      <c r="N90" s="142">
        <v>1148215.367977</v>
      </c>
      <c r="O90" s="143">
        <v>760308.3359171022</v>
      </c>
      <c r="P90" s="143">
        <v>3872582</v>
      </c>
      <c r="Q90" s="144">
        <v>348</v>
      </c>
    </row>
    <row r="91" spans="2:17" s="34" customFormat="1" ht="12.75">
      <c r="B91" s="196"/>
      <c r="C91" s="140">
        <v>2003</v>
      </c>
      <c r="D91" s="141">
        <v>4</v>
      </c>
      <c r="E91" s="141">
        <v>33.33333333333334</v>
      </c>
      <c r="F91" s="142">
        <v>87505375.454987</v>
      </c>
      <c r="G91" s="143">
        <v>58326457.0920195</v>
      </c>
      <c r="H91" s="142">
        <v>18180429.194404</v>
      </c>
      <c r="I91" s="143">
        <v>12118112.94801399</v>
      </c>
      <c r="J91" s="142">
        <v>3928569.290992</v>
      </c>
      <c r="K91" s="143">
        <v>2618576.595925131</v>
      </c>
      <c r="L91" s="142">
        <v>13192018.138921</v>
      </c>
      <c r="M91" s="143">
        <v>8793101.863013232</v>
      </c>
      <c r="N91" s="142">
        <v>500425.102467</v>
      </c>
      <c r="O91" s="143">
        <v>333556.9171041993</v>
      </c>
      <c r="P91" s="143">
        <v>6138596</v>
      </c>
      <c r="Q91" s="144">
        <v>1398</v>
      </c>
    </row>
    <row r="92" spans="2:17" s="34" customFormat="1" ht="12.75">
      <c r="B92" s="196"/>
      <c r="C92" s="140">
        <v>2004</v>
      </c>
      <c r="D92" s="145">
        <v>3</v>
      </c>
      <c r="E92" s="141">
        <v>-25</v>
      </c>
      <c r="F92" s="142">
        <v>149571465.4</v>
      </c>
      <c r="G92" s="143">
        <v>104653904.80415282</v>
      </c>
      <c r="H92" s="142">
        <v>48830499.4</v>
      </c>
      <c r="I92" s="143">
        <v>34166292.4948975</v>
      </c>
      <c r="J92" s="142">
        <v>59071211.089999996</v>
      </c>
      <c r="K92" s="143">
        <v>41331632.91237552</v>
      </c>
      <c r="L92" s="142">
        <v>78528809.57000001</v>
      </c>
      <c r="M92" s="143">
        <v>54945952.0179457</v>
      </c>
      <c r="N92" s="142">
        <v>12734340.35</v>
      </c>
      <c r="O92" s="143">
        <v>8910111.55883602</v>
      </c>
      <c r="P92" s="143">
        <v>17170197.97</v>
      </c>
      <c r="Q92" s="144">
        <v>1668</v>
      </c>
    </row>
    <row r="93" spans="2:17" s="34" customFormat="1" ht="13.5" thickBot="1">
      <c r="B93" s="197"/>
      <c r="C93" s="146">
        <v>2005</v>
      </c>
      <c r="D93" s="147">
        <v>3</v>
      </c>
      <c r="E93" s="141">
        <f>D93*100/D92-100</f>
        <v>0</v>
      </c>
      <c r="F93" s="142">
        <v>194940516</v>
      </c>
      <c r="G93" s="149">
        <v>144694057.56869498</v>
      </c>
      <c r="H93" s="142">
        <v>77243554</v>
      </c>
      <c r="I93" s="149">
        <v>57333813.81470541</v>
      </c>
      <c r="J93" s="142">
        <v>96976278</v>
      </c>
      <c r="K93" s="149">
        <v>71980373.49880499</v>
      </c>
      <c r="L93" s="142">
        <v>139081493</v>
      </c>
      <c r="M93" s="149">
        <v>103232852.60454553</v>
      </c>
      <c r="N93" s="142">
        <v>39117218</v>
      </c>
      <c r="O93" s="149">
        <v>29034646.61609489</v>
      </c>
      <c r="P93" s="149">
        <v>14099652</v>
      </c>
      <c r="Q93" s="150">
        <v>1356</v>
      </c>
    </row>
    <row r="94" spans="2:17" s="34" customFormat="1" ht="12.75">
      <c r="B94" s="192" t="s">
        <v>358</v>
      </c>
      <c r="C94" s="175">
        <v>1997</v>
      </c>
      <c r="D94" s="176">
        <v>33</v>
      </c>
      <c r="E94" s="176"/>
      <c r="F94" s="177">
        <v>384379269.857477</v>
      </c>
      <c r="G94" s="178">
        <v>2539050710.149993</v>
      </c>
      <c r="H94" s="177">
        <v>83671808.954136</v>
      </c>
      <c r="I94" s="178">
        <v>552701413.9532192</v>
      </c>
      <c r="J94" s="177">
        <v>105639555.326765</v>
      </c>
      <c r="K94" s="178">
        <v>697811273.9321408</v>
      </c>
      <c r="L94" s="177">
        <v>200518402.856299</v>
      </c>
      <c r="M94" s="178">
        <v>1324541756.2690258</v>
      </c>
      <c r="N94" s="177">
        <v>51439289.094669</v>
      </c>
      <c r="O94" s="178">
        <v>339786699.61535007</v>
      </c>
      <c r="P94" s="178">
        <v>302260048</v>
      </c>
      <c r="Q94" s="179">
        <v>14959</v>
      </c>
    </row>
    <row r="95" spans="2:17" s="34" customFormat="1" ht="12.75">
      <c r="B95" s="193"/>
      <c r="C95" s="123">
        <v>1998</v>
      </c>
      <c r="D95" s="124">
        <v>42</v>
      </c>
      <c r="E95" s="124">
        <v>27.272727272727266</v>
      </c>
      <c r="F95" s="125">
        <v>681714477.911664</v>
      </c>
      <c r="G95" s="127">
        <v>2621152090.1548896</v>
      </c>
      <c r="H95" s="125">
        <v>119604872.222013</v>
      </c>
      <c r="I95" s="127">
        <v>459873702.224733</v>
      </c>
      <c r="J95" s="125">
        <v>166579181.065857</v>
      </c>
      <c r="K95" s="127">
        <v>640487158.149572</v>
      </c>
      <c r="L95" s="125">
        <v>347858279.070286</v>
      </c>
      <c r="M95" s="127">
        <v>1337494632.7323153</v>
      </c>
      <c r="N95" s="125">
        <v>43875831.433141</v>
      </c>
      <c r="O95" s="127">
        <v>168699992.43754277</v>
      </c>
      <c r="P95" s="127">
        <v>447009725</v>
      </c>
      <c r="Q95" s="128">
        <v>20777</v>
      </c>
    </row>
    <row r="96" spans="2:17" s="34" customFormat="1" ht="12.75">
      <c r="B96" s="193"/>
      <c r="C96" s="123">
        <v>1999</v>
      </c>
      <c r="D96" s="124">
        <v>42</v>
      </c>
      <c r="E96" s="124">
        <v>0</v>
      </c>
      <c r="F96" s="125">
        <v>1236372078.831492</v>
      </c>
      <c r="G96" s="127">
        <v>2968209572.3115106</v>
      </c>
      <c r="H96" s="125">
        <v>202731199.896082</v>
      </c>
      <c r="I96" s="127">
        <v>486705174.3084232</v>
      </c>
      <c r="J96" s="125">
        <v>288798254.072076</v>
      </c>
      <c r="K96" s="127">
        <v>693329910.0492055</v>
      </c>
      <c r="L96" s="125">
        <v>593568776.972286</v>
      </c>
      <c r="M96" s="127">
        <v>1425005106.3103151</v>
      </c>
      <c r="N96" s="125">
        <v>67531544.736845</v>
      </c>
      <c r="O96" s="127">
        <v>162125771.80676192</v>
      </c>
      <c r="P96" s="127">
        <v>1147170826</v>
      </c>
      <c r="Q96" s="128">
        <v>20406</v>
      </c>
    </row>
    <row r="97" spans="2:17" s="34" customFormat="1" ht="12.75">
      <c r="B97" s="193"/>
      <c r="C97" s="123">
        <v>2000</v>
      </c>
      <c r="D97" s="124">
        <v>48</v>
      </c>
      <c r="E97" s="124">
        <v>14.285714285714292</v>
      </c>
      <c r="F97" s="125">
        <v>2025773432.205558</v>
      </c>
      <c r="G97" s="127">
        <v>3253047354.645197</v>
      </c>
      <c r="H97" s="125">
        <v>444385736.996752</v>
      </c>
      <c r="I97" s="127">
        <v>713607861.1740093</v>
      </c>
      <c r="J97" s="125">
        <v>532637388.940902</v>
      </c>
      <c r="K97" s="127">
        <v>855324994.1642572</v>
      </c>
      <c r="L97" s="125">
        <v>1071608633.106747</v>
      </c>
      <c r="M97" s="127">
        <v>1720821081.8262572</v>
      </c>
      <c r="N97" s="125">
        <v>246020795.764511</v>
      </c>
      <c r="O97" s="127">
        <v>395067526.3709547</v>
      </c>
      <c r="P97" s="127">
        <v>1040463936</v>
      </c>
      <c r="Q97" s="128">
        <v>21150</v>
      </c>
    </row>
    <row r="98" spans="2:17" s="34" customFormat="1" ht="12.75">
      <c r="B98" s="193"/>
      <c r="C98" s="123">
        <v>2001</v>
      </c>
      <c r="D98" s="124">
        <v>40</v>
      </c>
      <c r="E98" s="124">
        <v>-16.66666666666667</v>
      </c>
      <c r="F98" s="125">
        <v>3075526675.003444</v>
      </c>
      <c r="G98" s="127">
        <v>2511480748.2060843</v>
      </c>
      <c r="H98" s="125">
        <v>587319928.327867</v>
      </c>
      <c r="I98" s="127">
        <v>479606535.36895865</v>
      </c>
      <c r="J98" s="125">
        <v>831512384.309922</v>
      </c>
      <c r="K98" s="127">
        <v>679014544.7484924</v>
      </c>
      <c r="L98" s="125">
        <v>1906817085.251828</v>
      </c>
      <c r="M98" s="127">
        <v>1557110344.3461576</v>
      </c>
      <c r="N98" s="125">
        <v>301958365.916557</v>
      </c>
      <c r="O98" s="127">
        <v>246579757.84207818</v>
      </c>
      <c r="P98" s="127">
        <v>1773257142</v>
      </c>
      <c r="Q98" s="128">
        <v>20443</v>
      </c>
    </row>
    <row r="99" spans="2:17" s="34" customFormat="1" ht="12.75">
      <c r="B99" s="193"/>
      <c r="C99" s="123">
        <v>2002</v>
      </c>
      <c r="D99" s="124">
        <v>49</v>
      </c>
      <c r="E99" s="124">
        <v>22.5</v>
      </c>
      <c r="F99" s="125">
        <v>4853372449.456811</v>
      </c>
      <c r="G99" s="127">
        <v>3213734664.720438</v>
      </c>
      <c r="H99" s="125">
        <v>740123184.937696</v>
      </c>
      <c r="I99" s="127">
        <v>490083866.50065917</v>
      </c>
      <c r="J99" s="125">
        <v>1479305888.170138</v>
      </c>
      <c r="K99" s="127">
        <v>979544978.6816806</v>
      </c>
      <c r="L99" s="125">
        <v>3126945047.46005</v>
      </c>
      <c r="M99" s="127">
        <v>2070554402.8097327</v>
      </c>
      <c r="N99" s="125">
        <v>291870852.793337</v>
      </c>
      <c r="O99" s="127">
        <v>193266741.22206375</v>
      </c>
      <c r="P99" s="127">
        <v>2134240519</v>
      </c>
      <c r="Q99" s="128">
        <v>22225</v>
      </c>
    </row>
    <row r="100" spans="2:17" s="34" customFormat="1" ht="12.75">
      <c r="B100" s="193"/>
      <c r="C100" s="123">
        <v>2003</v>
      </c>
      <c r="D100" s="124">
        <v>56</v>
      </c>
      <c r="E100" s="124">
        <v>14.285714285714292</v>
      </c>
      <c r="F100" s="125">
        <v>7032068647.03339</v>
      </c>
      <c r="G100" s="127">
        <v>4687205192.557728</v>
      </c>
      <c r="H100" s="125">
        <v>1129313769.607632</v>
      </c>
      <c r="I100" s="127">
        <v>752740854.8784465</v>
      </c>
      <c r="J100" s="125">
        <v>2302581664.727179</v>
      </c>
      <c r="K100" s="127">
        <v>1534779206.0804956</v>
      </c>
      <c r="L100" s="125">
        <v>3371226391.806404</v>
      </c>
      <c r="M100" s="127">
        <v>2247081284.6272264</v>
      </c>
      <c r="N100" s="125">
        <v>559923106.245932</v>
      </c>
      <c r="O100" s="127">
        <v>373215140.9153505</v>
      </c>
      <c r="P100" s="127">
        <v>2547066114</v>
      </c>
      <c r="Q100" s="128">
        <v>23419</v>
      </c>
    </row>
    <row r="101" spans="2:17" s="34" customFormat="1" ht="12.75">
      <c r="B101" s="193"/>
      <c r="C101" s="123">
        <v>2004</v>
      </c>
      <c r="D101" s="129">
        <v>60</v>
      </c>
      <c r="E101" s="124">
        <v>7.142857142857139</v>
      </c>
      <c r="F101" s="125">
        <v>9916998491.191488</v>
      </c>
      <c r="G101" s="127">
        <v>6938840996.606837</v>
      </c>
      <c r="H101" s="125">
        <v>1539338103.083834</v>
      </c>
      <c r="I101" s="127">
        <v>1077062010.9304667</v>
      </c>
      <c r="J101" s="125">
        <v>2578351341.4518175</v>
      </c>
      <c r="K101" s="127">
        <v>1804050893.7873802</v>
      </c>
      <c r="L101" s="125">
        <v>4580930482.321047</v>
      </c>
      <c r="M101" s="127">
        <v>3205238788.890469</v>
      </c>
      <c r="N101" s="125">
        <v>771858110.0830039</v>
      </c>
      <c r="O101" s="127">
        <v>540062671.4387996</v>
      </c>
      <c r="P101" s="127">
        <v>3216790976.9394107</v>
      </c>
      <c r="Q101" s="128">
        <v>27989</v>
      </c>
    </row>
    <row r="102" spans="2:17" s="34" customFormat="1" ht="13.5" thickBot="1">
      <c r="B102" s="194"/>
      <c r="C102" s="130">
        <v>2005</v>
      </c>
      <c r="D102" s="185">
        <v>57</v>
      </c>
      <c r="E102" s="124">
        <f>D102*100/D101-100</f>
        <v>-5</v>
      </c>
      <c r="F102" s="125">
        <v>9090133000</v>
      </c>
      <c r="G102" s="133">
        <v>6747126018.734321</v>
      </c>
      <c r="H102" s="125">
        <v>1177987709</v>
      </c>
      <c r="I102" s="133">
        <v>874358111.2777045</v>
      </c>
      <c r="J102" s="125">
        <v>2295088498</v>
      </c>
      <c r="K102" s="133">
        <v>1703523074.981815</v>
      </c>
      <c r="L102" s="125">
        <v>4616456356</v>
      </c>
      <c r="M102" s="133">
        <v>3426551932.069534</v>
      </c>
      <c r="N102" s="125">
        <v>416863729</v>
      </c>
      <c r="O102" s="133">
        <v>309415947.1816873</v>
      </c>
      <c r="P102" s="133">
        <v>3186247776</v>
      </c>
      <c r="Q102" s="134">
        <v>25913</v>
      </c>
    </row>
    <row r="103" spans="2:17" s="34" customFormat="1" ht="12.75">
      <c r="B103" s="195" t="s">
        <v>359</v>
      </c>
      <c r="C103" s="135">
        <v>1997</v>
      </c>
      <c r="D103" s="136">
        <v>7</v>
      </c>
      <c r="E103" s="136"/>
      <c r="F103" s="137">
        <v>7054988.096229</v>
      </c>
      <c r="G103" s="138">
        <v>46602337.692331575</v>
      </c>
      <c r="H103" s="137">
        <v>1927197.638543</v>
      </c>
      <c r="I103" s="138">
        <v>12730271.678169195</v>
      </c>
      <c r="J103" s="137">
        <v>2245409.440396</v>
      </c>
      <c r="K103" s="138">
        <v>14832247.42148269</v>
      </c>
      <c r="L103" s="137">
        <v>4289852.437205</v>
      </c>
      <c r="M103" s="138">
        <v>28336993.514667705</v>
      </c>
      <c r="N103" s="137">
        <v>680703.367184</v>
      </c>
      <c r="O103" s="138">
        <v>4496445.316863403</v>
      </c>
      <c r="P103" s="138">
        <v>1770291</v>
      </c>
      <c r="Q103" s="139">
        <v>820</v>
      </c>
    </row>
    <row r="104" spans="2:17" s="34" customFormat="1" ht="12.75">
      <c r="B104" s="196"/>
      <c r="C104" s="140">
        <v>1998</v>
      </c>
      <c r="D104" s="141">
        <v>7</v>
      </c>
      <c r="E104" s="141">
        <v>0</v>
      </c>
      <c r="F104" s="142">
        <v>17160002.07964</v>
      </c>
      <c r="G104" s="143">
        <v>65979199.17426042</v>
      </c>
      <c r="H104" s="142">
        <v>1918505.791231</v>
      </c>
      <c r="I104" s="143">
        <v>7376541.979956321</v>
      </c>
      <c r="J104" s="142">
        <v>4691620.461909</v>
      </c>
      <c r="K104" s="143">
        <v>18039004.8596558</v>
      </c>
      <c r="L104" s="142">
        <v>10731986.817697</v>
      </c>
      <c r="M104" s="143">
        <v>41263858.38965019</v>
      </c>
      <c r="N104" s="142">
        <v>-226837.337342</v>
      </c>
      <c r="O104" s="143">
        <v>-872176.2265054868</v>
      </c>
      <c r="P104" s="143">
        <v>2498905</v>
      </c>
      <c r="Q104" s="144">
        <v>884</v>
      </c>
    </row>
    <row r="105" spans="2:17" s="34" customFormat="1" ht="12.75">
      <c r="B105" s="196"/>
      <c r="C105" s="140">
        <v>1999</v>
      </c>
      <c r="D105" s="141">
        <v>7</v>
      </c>
      <c r="E105" s="141">
        <v>0</v>
      </c>
      <c r="F105" s="142">
        <v>21163020.969535</v>
      </c>
      <c r="G105" s="143">
        <v>50806939.50980463</v>
      </c>
      <c r="H105" s="142">
        <v>2334561.414888</v>
      </c>
      <c r="I105" s="143">
        <v>5604678.120334759</v>
      </c>
      <c r="J105" s="142">
        <v>10219241.919439</v>
      </c>
      <c r="K105" s="143">
        <v>24533756.630701162</v>
      </c>
      <c r="L105" s="142">
        <v>23384696.50129</v>
      </c>
      <c r="M105" s="143">
        <v>56140607.82279168</v>
      </c>
      <c r="N105" s="142">
        <v>-2829321.798057</v>
      </c>
      <c r="O105" s="143">
        <v>-6792469.83002031</v>
      </c>
      <c r="P105" s="143">
        <v>800248</v>
      </c>
      <c r="Q105" s="144">
        <v>918</v>
      </c>
    </row>
    <row r="106" spans="2:17" s="34" customFormat="1" ht="12.75">
      <c r="B106" s="196"/>
      <c r="C106" s="140">
        <v>2000</v>
      </c>
      <c r="D106" s="141">
        <v>5</v>
      </c>
      <c r="E106" s="141">
        <v>-28.57142857142857</v>
      </c>
      <c r="F106" s="142">
        <v>12418129.004809</v>
      </c>
      <c r="G106" s="143">
        <v>19941401.67232561</v>
      </c>
      <c r="H106" s="142">
        <v>3234668.749115</v>
      </c>
      <c r="I106" s="143">
        <v>5194327.485085855</v>
      </c>
      <c r="J106" s="142">
        <v>2937552.469801</v>
      </c>
      <c r="K106" s="143">
        <v>4717209.308354651</v>
      </c>
      <c r="L106" s="142">
        <v>7436326.901123</v>
      </c>
      <c r="M106" s="143">
        <v>11941475.37399455</v>
      </c>
      <c r="N106" s="142">
        <v>590451.478322</v>
      </c>
      <c r="O106" s="143">
        <v>948164.5820137426</v>
      </c>
      <c r="P106" s="143">
        <v>2383546</v>
      </c>
      <c r="Q106" s="144">
        <v>572</v>
      </c>
    </row>
    <row r="107" spans="2:17" s="34" customFormat="1" ht="12.75">
      <c r="B107" s="196"/>
      <c r="C107" s="140">
        <v>2001</v>
      </c>
      <c r="D107" s="141">
        <v>4</v>
      </c>
      <c r="E107" s="141">
        <v>-20</v>
      </c>
      <c r="F107" s="142">
        <v>24730592.263871</v>
      </c>
      <c r="G107" s="143">
        <v>20195047.19866453</v>
      </c>
      <c r="H107" s="142">
        <v>3122606.753417</v>
      </c>
      <c r="I107" s="143">
        <v>2549926.426964356</v>
      </c>
      <c r="J107" s="142">
        <v>4514833.360378</v>
      </c>
      <c r="K107" s="143">
        <v>3686821.238816025</v>
      </c>
      <c r="L107" s="142">
        <v>16126430.631026</v>
      </c>
      <c r="M107" s="143">
        <v>13168872.959639454</v>
      </c>
      <c r="N107" s="142">
        <v>146580.368782</v>
      </c>
      <c r="O107" s="143">
        <v>119697.79916167655</v>
      </c>
      <c r="P107" s="143">
        <v>3000050</v>
      </c>
      <c r="Q107" s="144">
        <v>239</v>
      </c>
    </row>
    <row r="108" spans="2:17" s="34" customFormat="1" ht="12.75">
      <c r="B108" s="196"/>
      <c r="C108" s="140">
        <v>2002</v>
      </c>
      <c r="D108" s="141">
        <v>5</v>
      </c>
      <c r="E108" s="141">
        <v>25</v>
      </c>
      <c r="F108" s="142">
        <v>62117488.222436</v>
      </c>
      <c r="G108" s="143">
        <v>41132043.1853831</v>
      </c>
      <c r="H108" s="142">
        <v>5782940.260114</v>
      </c>
      <c r="I108" s="143">
        <v>3829262.1824265313</v>
      </c>
      <c r="J108" s="142">
        <v>14853126.921672</v>
      </c>
      <c r="K108" s="143">
        <v>9835224.756552953</v>
      </c>
      <c r="L108" s="142">
        <v>35459231.578024</v>
      </c>
      <c r="M108" s="143">
        <v>23479871.551873032</v>
      </c>
      <c r="N108" s="142">
        <v>1014053.986729</v>
      </c>
      <c r="O108" s="143">
        <v>671471.3290577322</v>
      </c>
      <c r="P108" s="143">
        <v>134486</v>
      </c>
      <c r="Q108" s="144">
        <v>418</v>
      </c>
    </row>
    <row r="109" spans="2:17" s="34" customFormat="1" ht="12.75">
      <c r="B109" s="196"/>
      <c r="C109" s="140">
        <v>2003</v>
      </c>
      <c r="D109" s="141">
        <v>4</v>
      </c>
      <c r="E109" s="141">
        <v>-20</v>
      </c>
      <c r="F109" s="142">
        <v>61619020.457531</v>
      </c>
      <c r="G109" s="143">
        <v>41071981.39635692</v>
      </c>
      <c r="H109" s="142">
        <v>10929492.869469</v>
      </c>
      <c r="I109" s="143">
        <v>7285022.1323436</v>
      </c>
      <c r="J109" s="142">
        <v>9431309.591275</v>
      </c>
      <c r="K109" s="143">
        <v>6286412.364232681</v>
      </c>
      <c r="L109" s="142">
        <v>32929007.728122</v>
      </c>
      <c r="M109" s="143">
        <v>21948735.678816266</v>
      </c>
      <c r="N109" s="142">
        <v>1964995.912</v>
      </c>
      <c r="O109" s="143">
        <v>1309762.3906112837</v>
      </c>
      <c r="P109" s="143">
        <v>6196970</v>
      </c>
      <c r="Q109" s="144">
        <v>625</v>
      </c>
    </row>
    <row r="110" spans="2:17" s="34" customFormat="1" ht="12.75">
      <c r="B110" s="196"/>
      <c r="C110" s="140">
        <v>2004</v>
      </c>
      <c r="D110" s="145">
        <v>7</v>
      </c>
      <c r="E110" s="141">
        <v>75</v>
      </c>
      <c r="F110" s="142">
        <v>153402556.52</v>
      </c>
      <c r="G110" s="143">
        <v>107334487.25546652</v>
      </c>
      <c r="H110" s="142">
        <v>17436963.22</v>
      </c>
      <c r="I110" s="143">
        <v>12200497.494754061</v>
      </c>
      <c r="J110" s="142">
        <v>51934381.94000001</v>
      </c>
      <c r="K110" s="143">
        <v>36338053.17796448</v>
      </c>
      <c r="L110" s="142">
        <v>110160847.17</v>
      </c>
      <c r="M110" s="143">
        <v>77078624.46919642</v>
      </c>
      <c r="N110" s="142">
        <v>3944992.16</v>
      </c>
      <c r="O110" s="143">
        <v>2760278.0574600776</v>
      </c>
      <c r="P110" s="143">
        <v>10997472.02</v>
      </c>
      <c r="Q110" s="144">
        <v>1056</v>
      </c>
    </row>
    <row r="111" spans="2:17" s="34" customFormat="1" ht="13.5" thickBot="1">
      <c r="B111" s="197"/>
      <c r="C111" s="146">
        <v>2005</v>
      </c>
      <c r="D111" s="147">
        <v>5</v>
      </c>
      <c r="E111" s="174">
        <f>D111*100/D110-100</f>
        <v>-28.57142857142857</v>
      </c>
      <c r="F111" s="148">
        <v>128044609</v>
      </c>
      <c r="G111" s="149">
        <v>95040756.05302615</v>
      </c>
      <c r="H111" s="148">
        <v>19150714</v>
      </c>
      <c r="I111" s="149">
        <v>14214564.37510206</v>
      </c>
      <c r="J111" s="148">
        <v>43277757</v>
      </c>
      <c r="K111" s="149">
        <v>32122795.1546101</v>
      </c>
      <c r="L111" s="148">
        <v>96055714</v>
      </c>
      <c r="M111" s="149">
        <v>71297087.42187849</v>
      </c>
      <c r="N111" s="148">
        <v>5796028</v>
      </c>
      <c r="O111" s="149">
        <v>4302085.714709856</v>
      </c>
      <c r="P111" s="149">
        <v>13146380</v>
      </c>
      <c r="Q111" s="150">
        <v>733</v>
      </c>
    </row>
    <row r="112" spans="2:17" s="34" customFormat="1" ht="12.75">
      <c r="B112" s="192" t="s">
        <v>360</v>
      </c>
      <c r="C112" s="175">
        <v>1997</v>
      </c>
      <c r="D112" s="176">
        <v>91</v>
      </c>
      <c r="E112" s="176"/>
      <c r="F112" s="177">
        <v>524145482.270435</v>
      </c>
      <c r="G112" s="178">
        <v>3462288586.671478</v>
      </c>
      <c r="H112" s="177">
        <v>112767542.578022</v>
      </c>
      <c r="I112" s="178">
        <v>744895813.894337</v>
      </c>
      <c r="J112" s="177">
        <v>145488513.962755</v>
      </c>
      <c r="K112" s="178">
        <v>961037037.2803147</v>
      </c>
      <c r="L112" s="177">
        <v>366866391.739319</v>
      </c>
      <c r="M112" s="178">
        <v>2423367870.0239716</v>
      </c>
      <c r="N112" s="177">
        <v>20996708.658974</v>
      </c>
      <c r="O112" s="178">
        <v>138695585.8757621</v>
      </c>
      <c r="P112" s="178">
        <v>969323157</v>
      </c>
      <c r="Q112" s="179">
        <v>35386</v>
      </c>
    </row>
    <row r="113" spans="2:17" s="34" customFormat="1" ht="12.75">
      <c r="B113" s="193"/>
      <c r="C113" s="123">
        <v>1998</v>
      </c>
      <c r="D113" s="124">
        <v>90</v>
      </c>
      <c r="E113" s="124">
        <v>-1.098901098901095</v>
      </c>
      <c r="F113" s="125">
        <v>623100975.40668</v>
      </c>
      <c r="G113" s="127">
        <v>2395786618.8612823</v>
      </c>
      <c r="H113" s="125">
        <v>135084205.066158</v>
      </c>
      <c r="I113" s="127">
        <v>519390826.9936328</v>
      </c>
      <c r="J113" s="125">
        <v>249764618.834174</v>
      </c>
      <c r="K113" s="127">
        <v>960330275.9674795</v>
      </c>
      <c r="L113" s="125">
        <v>671917861.622993</v>
      </c>
      <c r="M113" s="127">
        <v>2583484676.459705</v>
      </c>
      <c r="N113" s="125">
        <v>1308774.486567</v>
      </c>
      <c r="O113" s="127">
        <v>5032160.95910905</v>
      </c>
      <c r="P113" s="127">
        <v>599586332</v>
      </c>
      <c r="Q113" s="128">
        <v>42261</v>
      </c>
    </row>
    <row r="114" spans="2:17" s="34" customFormat="1" ht="12.75">
      <c r="B114" s="193"/>
      <c r="C114" s="123">
        <v>1999</v>
      </c>
      <c r="D114" s="124">
        <v>85</v>
      </c>
      <c r="E114" s="124">
        <v>-5.555555555555557</v>
      </c>
      <c r="F114" s="125">
        <v>874259875.034703</v>
      </c>
      <c r="G114" s="127">
        <v>2098871831.7049177</v>
      </c>
      <c r="H114" s="125">
        <v>206217205.472457</v>
      </c>
      <c r="I114" s="127">
        <v>495074172.0382222</v>
      </c>
      <c r="J114" s="125">
        <v>255157774.150379</v>
      </c>
      <c r="K114" s="127">
        <v>612567818.903387</v>
      </c>
      <c r="L114" s="125">
        <v>897365066.067106</v>
      </c>
      <c r="M114" s="127">
        <v>2154341419.191301</v>
      </c>
      <c r="N114" s="125">
        <v>-4886389.82609</v>
      </c>
      <c r="O114" s="127">
        <v>-11730958.102478046</v>
      </c>
      <c r="P114" s="127">
        <v>613616435</v>
      </c>
      <c r="Q114" s="128">
        <v>26639</v>
      </c>
    </row>
    <row r="115" spans="2:17" s="34" customFormat="1" ht="12.75">
      <c r="B115" s="193"/>
      <c r="C115" s="123">
        <v>2000</v>
      </c>
      <c r="D115" s="124">
        <v>90</v>
      </c>
      <c r="E115" s="124">
        <v>5.882352941176464</v>
      </c>
      <c r="F115" s="125">
        <v>1371082157.265603</v>
      </c>
      <c r="G115" s="127">
        <v>2201724592.5858884</v>
      </c>
      <c r="H115" s="125">
        <v>236496596.726611</v>
      </c>
      <c r="I115" s="127">
        <v>379773283.69169194</v>
      </c>
      <c r="J115" s="125">
        <v>425524463.919994</v>
      </c>
      <c r="K115" s="127">
        <v>683319866.7161165</v>
      </c>
      <c r="L115" s="125">
        <v>1534337944.377556</v>
      </c>
      <c r="M115" s="127">
        <v>2463885601.2910166</v>
      </c>
      <c r="N115" s="125">
        <v>17771518.60558</v>
      </c>
      <c r="O115" s="127">
        <v>28538034.248463623</v>
      </c>
      <c r="P115" s="127">
        <v>671062398</v>
      </c>
      <c r="Q115" s="128">
        <v>34062</v>
      </c>
    </row>
    <row r="116" spans="2:17" s="34" customFormat="1" ht="12.75">
      <c r="B116" s="193"/>
      <c r="C116" s="123">
        <v>2001</v>
      </c>
      <c r="D116" s="124">
        <v>100</v>
      </c>
      <c r="E116" s="124">
        <v>11.111111111111114</v>
      </c>
      <c r="F116" s="125">
        <v>2688241109.856909</v>
      </c>
      <c r="G116" s="127">
        <v>2195222642.2923884</v>
      </c>
      <c r="H116" s="125">
        <v>357655115.308385</v>
      </c>
      <c r="I116" s="127">
        <v>292061825.9938943</v>
      </c>
      <c r="J116" s="125">
        <v>598584281.536065</v>
      </c>
      <c r="K116" s="127">
        <v>488805026.94873047</v>
      </c>
      <c r="L116" s="125">
        <v>2445698734.216631</v>
      </c>
      <c r="M116" s="127">
        <v>1997162091.559547</v>
      </c>
      <c r="N116" s="125">
        <v>-44574173.20554</v>
      </c>
      <c r="O116" s="127">
        <v>-36399351.94930209</v>
      </c>
      <c r="P116" s="127">
        <v>716764714</v>
      </c>
      <c r="Q116" s="128">
        <v>36131</v>
      </c>
    </row>
    <row r="117" spans="2:17" s="34" customFormat="1" ht="12.75">
      <c r="B117" s="193"/>
      <c r="C117" s="123">
        <v>2002</v>
      </c>
      <c r="D117" s="124">
        <v>102</v>
      </c>
      <c r="E117" s="124">
        <v>2</v>
      </c>
      <c r="F117" s="125">
        <v>4119183726.445254</v>
      </c>
      <c r="G117" s="127">
        <v>2727580392.786672</v>
      </c>
      <c r="H117" s="125">
        <v>563479721.252422</v>
      </c>
      <c r="I117" s="127">
        <v>373116700.17383295</v>
      </c>
      <c r="J117" s="125">
        <v>1179157670.430906</v>
      </c>
      <c r="K117" s="127">
        <v>780797253.8886688</v>
      </c>
      <c r="L117" s="125">
        <v>3765625873.985751</v>
      </c>
      <c r="M117" s="127">
        <v>2493466662.9491057</v>
      </c>
      <c r="N117" s="125">
        <v>148490417.730378</v>
      </c>
      <c r="O117" s="127">
        <v>98325197.13016117</v>
      </c>
      <c r="P117" s="127">
        <v>925664047</v>
      </c>
      <c r="Q117" s="128">
        <v>42294</v>
      </c>
    </row>
    <row r="118" spans="2:17" s="34" customFormat="1" ht="12.75">
      <c r="B118" s="193"/>
      <c r="C118" s="123">
        <v>2003</v>
      </c>
      <c r="D118" s="124">
        <v>87</v>
      </c>
      <c r="E118" s="124">
        <v>-14.705882352941174</v>
      </c>
      <c r="F118" s="125">
        <v>4548326699.966717</v>
      </c>
      <c r="G118" s="127">
        <v>3031674119.7523355</v>
      </c>
      <c r="H118" s="125">
        <v>685330917.551105</v>
      </c>
      <c r="I118" s="127">
        <v>456805357.9398795</v>
      </c>
      <c r="J118" s="125">
        <v>1622130790.845905</v>
      </c>
      <c r="K118" s="127">
        <v>1081226627.2554488</v>
      </c>
      <c r="L118" s="125">
        <v>4092356205.330547</v>
      </c>
      <c r="M118" s="127">
        <v>2727748294.026303</v>
      </c>
      <c r="N118" s="125">
        <v>196186189.729201</v>
      </c>
      <c r="O118" s="127">
        <v>130767342.20943111</v>
      </c>
      <c r="P118" s="127">
        <v>1296030813.11</v>
      </c>
      <c r="Q118" s="128">
        <v>40211</v>
      </c>
    </row>
    <row r="119" spans="2:17" s="34" customFormat="1" ht="12.75">
      <c r="B119" s="193"/>
      <c r="C119" s="123">
        <v>2004</v>
      </c>
      <c r="D119" s="129">
        <v>81</v>
      </c>
      <c r="E119" s="124">
        <v>-6.896551724137936</v>
      </c>
      <c r="F119" s="125">
        <v>5277337497.090003</v>
      </c>
      <c r="G119" s="127">
        <v>3692508959.264654</v>
      </c>
      <c r="H119" s="125">
        <v>800300941.8794699</v>
      </c>
      <c r="I119" s="127">
        <v>559963883.2322885</v>
      </c>
      <c r="J119" s="125">
        <v>2899316032.393</v>
      </c>
      <c r="K119" s="127">
        <v>2028627206.6651227</v>
      </c>
      <c r="L119" s="125">
        <v>6037139583.88991</v>
      </c>
      <c r="M119" s="127">
        <v>4224136131.9295955</v>
      </c>
      <c r="N119" s="125">
        <v>61966506.748787016</v>
      </c>
      <c r="O119" s="127">
        <v>43357447.09721517</v>
      </c>
      <c r="P119" s="127">
        <v>1511535680.6475856</v>
      </c>
      <c r="Q119" s="128">
        <v>41091</v>
      </c>
    </row>
    <row r="120" spans="2:17" s="34" customFormat="1" ht="13.5" thickBot="1">
      <c r="B120" s="194"/>
      <c r="C120" s="180">
        <v>2005</v>
      </c>
      <c r="D120" s="181">
        <v>77</v>
      </c>
      <c r="E120" s="182">
        <f>D120*100/D119-100</f>
        <v>-4.938271604938265</v>
      </c>
      <c r="F120" s="183">
        <v>5248657729</v>
      </c>
      <c r="G120" s="184">
        <v>3895801648.531093</v>
      </c>
      <c r="H120" s="183">
        <v>603965045</v>
      </c>
      <c r="I120" s="184">
        <v>448291380.2829447</v>
      </c>
      <c r="J120" s="183">
        <v>2753373591</v>
      </c>
      <c r="K120" s="184">
        <v>2043683914.7603285</v>
      </c>
      <c r="L120" s="183">
        <v>5677148897</v>
      </c>
      <c r="M120" s="184">
        <v>4213848030.075858</v>
      </c>
      <c r="N120" s="183">
        <v>-55210342</v>
      </c>
      <c r="O120" s="184">
        <v>-40979723.290233515</v>
      </c>
      <c r="P120" s="184">
        <v>1326336353</v>
      </c>
      <c r="Q120" s="134">
        <v>38720</v>
      </c>
    </row>
    <row r="121" ht="302.25" customHeight="1"/>
  </sheetData>
  <mergeCells count="14">
    <mergeCell ref="B85:B93"/>
    <mergeCell ref="B94:B102"/>
    <mergeCell ref="B103:B111"/>
    <mergeCell ref="B112:B120"/>
    <mergeCell ref="B1:F1"/>
    <mergeCell ref="B76:B84"/>
    <mergeCell ref="B40:B48"/>
    <mergeCell ref="B49:B57"/>
    <mergeCell ref="B58:B66"/>
    <mergeCell ref="B67:B75"/>
    <mergeCell ref="B4:B12"/>
    <mergeCell ref="B13:B21"/>
    <mergeCell ref="B22:B30"/>
    <mergeCell ref="B31:B39"/>
  </mergeCells>
  <printOptions/>
  <pageMargins left="0.24" right="0.23" top="0.6" bottom="0.26" header="0.5" footer="0.1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Zehra.ter</cp:lastModifiedBy>
  <cp:lastPrinted>2006-07-21T11:49:27Z</cp:lastPrinted>
  <dcterms:created xsi:type="dcterms:W3CDTF">1996-10-14T23:33:28Z</dcterms:created>
  <dcterms:modified xsi:type="dcterms:W3CDTF">2006-10-04T08:15:14Z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-576989907</vt:i4>
  </property>
  <property fmtid="{D5CDD505-2E9C-101B-9397-08002B2CF9AE}" pid="3" name="_EmailSubject">
    <vt:lpwstr>250 Büyük Firma listesinin son hali</vt:lpwstr>
  </property>
  <property fmtid="{D5CDD505-2E9C-101B-9397-08002B2CF9AE}" pid="4" name="_AuthorEmail">
    <vt:lpwstr>zehra.ter@btsodomain.com</vt:lpwstr>
  </property>
  <property fmtid="{D5CDD505-2E9C-101B-9397-08002B2CF9AE}" pid="5" name="_AuthorEmailDisplayName">
    <vt:lpwstr>Zehra Ter</vt:lpwstr>
  </property>
  <property fmtid="{D5CDD505-2E9C-101B-9397-08002B2CF9AE}" pid="6" name="_ReviewingToolsShownOnce">
    <vt:lpwstr/>
  </property>
</Properties>
</file>